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shaun\Desktop\"/>
    </mc:Choice>
  </mc:AlternateContent>
  <xr:revisionPtr revIDLastSave="0" documentId="13_ncr:1_{6D0B04F3-0B3B-49B6-81FF-B9562C68D8F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5" l="1"/>
  <c r="I60" i="5"/>
  <c r="H60" i="5"/>
  <c r="G60" i="5"/>
  <c r="F60" i="5"/>
  <c r="E60" i="5"/>
  <c r="D60" i="5"/>
  <c r="J58" i="5"/>
  <c r="I58" i="5"/>
  <c r="H58" i="5"/>
  <c r="G58" i="5"/>
  <c r="F58" i="5"/>
  <c r="E58" i="5"/>
  <c r="D58" i="5"/>
  <c r="J57" i="5"/>
  <c r="I57" i="5"/>
  <c r="H57" i="5"/>
  <c r="G57" i="5"/>
  <c r="F57" i="5"/>
  <c r="E57" i="5"/>
  <c r="D57" i="5"/>
  <c r="J56" i="5"/>
  <c r="I56" i="5"/>
  <c r="H56" i="5"/>
  <c r="G56" i="5"/>
  <c r="F56" i="5"/>
  <c r="E56" i="5"/>
  <c r="D56" i="5"/>
  <c r="J55" i="5"/>
  <c r="I55" i="5"/>
  <c r="H55" i="5"/>
  <c r="G55" i="5"/>
  <c r="F55" i="5"/>
  <c r="E55" i="5"/>
  <c r="D55" i="5"/>
  <c r="J54" i="5"/>
  <c r="I54" i="5"/>
  <c r="H54" i="5"/>
  <c r="G54" i="5"/>
  <c r="F54" i="5"/>
  <c r="E54" i="5"/>
  <c r="D54" i="5"/>
  <c r="J53" i="5"/>
  <c r="I53" i="5"/>
  <c r="H53" i="5"/>
  <c r="G53" i="5"/>
  <c r="F53" i="5"/>
  <c r="E53" i="5"/>
  <c r="D53" i="5"/>
  <c r="J52" i="5"/>
  <c r="I52" i="5"/>
  <c r="H52" i="5"/>
  <c r="G52" i="5"/>
  <c r="F52" i="5"/>
  <c r="E52" i="5"/>
  <c r="D52" i="5"/>
  <c r="J51" i="5"/>
  <c r="I51" i="5"/>
  <c r="H51" i="5"/>
  <c r="G51" i="5"/>
  <c r="F51" i="5"/>
  <c r="E51" i="5"/>
  <c r="D51" i="5"/>
  <c r="J50" i="5"/>
  <c r="I50" i="5"/>
  <c r="H50" i="5"/>
  <c r="G50" i="5"/>
  <c r="F50" i="5"/>
  <c r="E50" i="5"/>
  <c r="D50" i="5"/>
  <c r="P41" i="5"/>
  <c r="O42" i="5"/>
  <c r="W54" i="5"/>
  <c r="AB51" i="5"/>
  <c r="AB52" i="5"/>
  <c r="AB53" i="5"/>
  <c r="AB54" i="5"/>
  <c r="AB55" i="5"/>
  <c r="AB56" i="5"/>
  <c r="AB57" i="5"/>
  <c r="AB58" i="5"/>
  <c r="AB60" i="5"/>
  <c r="AC51" i="5"/>
  <c r="AC52" i="5"/>
  <c r="AC53" i="5"/>
  <c r="AC54" i="5"/>
  <c r="AC55" i="5"/>
  <c r="AC56" i="5"/>
  <c r="AC57" i="5"/>
  <c r="AC58" i="5"/>
  <c r="AC60" i="5"/>
  <c r="AD51" i="5"/>
  <c r="AD52" i="5"/>
  <c r="AD53" i="5"/>
  <c r="AD54" i="5"/>
  <c r="AD55" i="5"/>
  <c r="AD56" i="5"/>
  <c r="AD57" i="5"/>
  <c r="AD58" i="5"/>
  <c r="AD60" i="5"/>
  <c r="AB50" i="5"/>
  <c r="AC50" i="5"/>
  <c r="AD50" i="5"/>
  <c r="AA51" i="5"/>
  <c r="AA52" i="5"/>
  <c r="AA53" i="5"/>
  <c r="AA54" i="5"/>
  <c r="AA55" i="5"/>
  <c r="AA56" i="5"/>
  <c r="AA57" i="5"/>
  <c r="AA58" i="5"/>
  <c r="AA60" i="5"/>
  <c r="AA50" i="5"/>
  <c r="W51" i="5"/>
  <c r="W52" i="5"/>
  <c r="W53" i="5"/>
  <c r="W55" i="5"/>
  <c r="W57" i="5"/>
  <c r="W58" i="5"/>
  <c r="W60" i="5"/>
  <c r="W50" i="5"/>
  <c r="U51" i="5"/>
  <c r="U52" i="5"/>
  <c r="U53" i="5"/>
  <c r="U54" i="5"/>
  <c r="U55" i="5"/>
  <c r="U57" i="5"/>
  <c r="U58" i="5"/>
  <c r="U60" i="5"/>
  <c r="T51" i="5"/>
  <c r="T52" i="5"/>
  <c r="T53" i="5"/>
  <c r="T54" i="5"/>
  <c r="T55" i="5"/>
  <c r="T57" i="5"/>
  <c r="T58" i="5"/>
  <c r="T60" i="5"/>
  <c r="S58" i="5"/>
  <c r="S60" i="5"/>
  <c r="S51" i="5"/>
  <c r="S52" i="5"/>
  <c r="S53" i="5"/>
  <c r="S54" i="5"/>
  <c r="S55" i="5"/>
  <c r="S56" i="5"/>
  <c r="S57" i="5"/>
  <c r="R51" i="5"/>
  <c r="R52" i="5"/>
  <c r="R53" i="5"/>
  <c r="R54" i="5"/>
  <c r="R55" i="5"/>
  <c r="R56" i="5"/>
  <c r="R57" i="5"/>
  <c r="R58" i="5"/>
  <c r="R60" i="5"/>
  <c r="Q51" i="5"/>
  <c r="Q52" i="5"/>
  <c r="Q53" i="5"/>
  <c r="Q54" i="5"/>
  <c r="Q55" i="5"/>
  <c r="Q56" i="5"/>
  <c r="Q57" i="5"/>
  <c r="Q58" i="5"/>
  <c r="Q60" i="5"/>
  <c r="P51" i="5"/>
  <c r="P52" i="5"/>
  <c r="P53" i="5"/>
  <c r="P54" i="5"/>
  <c r="P55" i="5"/>
  <c r="P56" i="5"/>
  <c r="P57" i="5"/>
  <c r="P58" i="5"/>
  <c r="P60" i="5"/>
  <c r="P50" i="5"/>
  <c r="Q50" i="5"/>
  <c r="R50" i="5"/>
  <c r="S50" i="5"/>
  <c r="T50" i="5"/>
  <c r="U50" i="5"/>
  <c r="O51" i="5"/>
  <c r="O52" i="5"/>
  <c r="O53" i="5"/>
  <c r="O54" i="5"/>
  <c r="O55" i="5"/>
  <c r="O56" i="5"/>
  <c r="O57" i="5"/>
  <c r="O58" i="5"/>
  <c r="O60" i="5"/>
  <c r="O50" i="5"/>
  <c r="C5" i="5"/>
  <c r="C6" i="5"/>
  <c r="D6" i="5" s="1"/>
  <c r="C4" i="5"/>
  <c r="D4" i="5" s="1"/>
  <c r="U37" i="5"/>
  <c r="U38" i="5"/>
  <c r="U39" i="5"/>
  <c r="U40" i="5"/>
  <c r="U41" i="5"/>
  <c r="U42" i="5"/>
  <c r="U56" i="5" s="1"/>
  <c r="U43" i="5"/>
  <c r="U44" i="5"/>
  <c r="U46" i="5"/>
  <c r="T37" i="5"/>
  <c r="T38" i="5"/>
  <c r="T39" i="5"/>
  <c r="T40" i="5"/>
  <c r="T41" i="5"/>
  <c r="T42" i="5"/>
  <c r="T56" i="5" s="1"/>
  <c r="T43" i="5"/>
  <c r="T44" i="5"/>
  <c r="T46" i="5"/>
  <c r="S37" i="5"/>
  <c r="S38" i="5"/>
  <c r="S39" i="5"/>
  <c r="S40" i="5"/>
  <c r="S41" i="5"/>
  <c r="S42" i="5"/>
  <c r="S43" i="5"/>
  <c r="S44" i="5"/>
  <c r="S46" i="5"/>
  <c r="R37" i="5"/>
  <c r="R38" i="5"/>
  <c r="R39" i="5"/>
  <c r="R40" i="5"/>
  <c r="R41" i="5"/>
  <c r="R42" i="5"/>
  <c r="R43" i="5"/>
  <c r="R44" i="5"/>
  <c r="R46" i="5"/>
  <c r="Q37" i="5"/>
  <c r="Q38" i="5"/>
  <c r="Q39" i="5"/>
  <c r="Q40" i="5"/>
  <c r="Q41" i="5"/>
  <c r="Q42" i="5"/>
  <c r="Q43" i="5"/>
  <c r="Q44" i="5"/>
  <c r="Q46" i="5"/>
  <c r="U36" i="5"/>
  <c r="T36" i="5"/>
  <c r="S36" i="5"/>
  <c r="R36" i="5"/>
  <c r="Q36" i="5"/>
  <c r="P43" i="5"/>
  <c r="P37" i="5"/>
  <c r="P38" i="5"/>
  <c r="P39" i="5"/>
  <c r="P40" i="5"/>
  <c r="P42" i="5"/>
  <c r="P44" i="5"/>
  <c r="P46" i="5"/>
  <c r="P36" i="5"/>
  <c r="AD36" i="5"/>
  <c r="AD46" i="5"/>
  <c r="AD44" i="5"/>
  <c r="AD43" i="5"/>
  <c r="AD42" i="5"/>
  <c r="AD41" i="5"/>
  <c r="AD40" i="5"/>
  <c r="AD39" i="5"/>
  <c r="AD38" i="5"/>
  <c r="AD37" i="5"/>
  <c r="AD26" i="5"/>
  <c r="AD12" i="5"/>
  <c r="AD13" i="5"/>
  <c r="AD14" i="5"/>
  <c r="AD15" i="5"/>
  <c r="AD16" i="5"/>
  <c r="AD17" i="5"/>
  <c r="AD18" i="5"/>
  <c r="AD20" i="5"/>
  <c r="AD11" i="5"/>
  <c r="O38" i="5"/>
  <c r="O39" i="5"/>
  <c r="O40" i="5"/>
  <c r="O41" i="5"/>
  <c r="O43" i="5"/>
  <c r="O44" i="5"/>
  <c r="O46" i="5"/>
  <c r="O37" i="5"/>
  <c r="O36" i="5"/>
  <c r="AD25" i="5"/>
  <c r="AD27" i="5"/>
  <c r="AD28" i="5"/>
  <c r="AD29" i="5"/>
  <c r="AD30" i="5"/>
  <c r="AD31" i="5"/>
  <c r="AD33" i="5"/>
  <c r="AD24" i="5"/>
  <c r="AD23" i="5"/>
  <c r="AD10" i="5"/>
  <c r="O24" i="5"/>
  <c r="O25" i="5"/>
  <c r="O26" i="5"/>
  <c r="O27" i="5"/>
  <c r="O28" i="5"/>
  <c r="O29" i="5"/>
  <c r="O30" i="5"/>
  <c r="O31" i="5"/>
  <c r="O33" i="5"/>
  <c r="P24" i="5"/>
  <c r="P25" i="5"/>
  <c r="P26" i="5"/>
  <c r="P27" i="5"/>
  <c r="P28" i="5"/>
  <c r="P29" i="5"/>
  <c r="P30" i="5"/>
  <c r="P31" i="5"/>
  <c r="P33" i="5"/>
  <c r="Q24" i="5"/>
  <c r="Q25" i="5"/>
  <c r="Q26" i="5"/>
  <c r="Q27" i="5"/>
  <c r="Q28" i="5"/>
  <c r="Q29" i="5"/>
  <c r="Q30" i="5"/>
  <c r="Q31" i="5"/>
  <c r="Q33" i="5"/>
  <c r="R24" i="5"/>
  <c r="R25" i="5"/>
  <c r="R26" i="5"/>
  <c r="R27" i="5"/>
  <c r="R28" i="5"/>
  <c r="R29" i="5"/>
  <c r="R30" i="5"/>
  <c r="R31" i="5"/>
  <c r="R33" i="5"/>
  <c r="S24" i="5"/>
  <c r="S25" i="5"/>
  <c r="S26" i="5"/>
  <c r="S27" i="5"/>
  <c r="S28" i="5"/>
  <c r="S29" i="5"/>
  <c r="S30" i="5"/>
  <c r="S31" i="5"/>
  <c r="S33" i="5"/>
  <c r="T24" i="5"/>
  <c r="T25" i="5"/>
  <c r="T26" i="5"/>
  <c r="T27" i="5"/>
  <c r="T28" i="5"/>
  <c r="T29" i="5"/>
  <c r="T30" i="5"/>
  <c r="T31" i="5"/>
  <c r="T33" i="5"/>
  <c r="U24" i="5"/>
  <c r="U25" i="5"/>
  <c r="U26" i="5"/>
  <c r="U27" i="5"/>
  <c r="U28" i="5"/>
  <c r="U29" i="5"/>
  <c r="U30" i="5"/>
  <c r="U31" i="5"/>
  <c r="U33" i="5"/>
  <c r="S23" i="5"/>
  <c r="T23" i="5"/>
  <c r="U23" i="5"/>
  <c r="R23" i="5"/>
  <c r="Q23" i="5"/>
  <c r="P23" i="5"/>
  <c r="O23" i="5"/>
  <c r="W19" i="5"/>
  <c r="U11" i="5"/>
  <c r="U12" i="5"/>
  <c r="U13" i="5"/>
  <c r="U14" i="5"/>
  <c r="U15" i="5"/>
  <c r="U16" i="5"/>
  <c r="U17" i="5"/>
  <c r="U18" i="5"/>
  <c r="U20" i="5"/>
  <c r="T11" i="5"/>
  <c r="T12" i="5"/>
  <c r="T13" i="5"/>
  <c r="T14" i="5"/>
  <c r="T15" i="5"/>
  <c r="T16" i="5"/>
  <c r="T17" i="5"/>
  <c r="T18" i="5"/>
  <c r="T20" i="5"/>
  <c r="S11" i="5"/>
  <c r="S12" i="5"/>
  <c r="S13" i="5"/>
  <c r="S14" i="5"/>
  <c r="S15" i="5"/>
  <c r="S16" i="5"/>
  <c r="S17" i="5"/>
  <c r="S18" i="5"/>
  <c r="S20" i="5"/>
  <c r="R11" i="5"/>
  <c r="R12" i="5"/>
  <c r="R13" i="5"/>
  <c r="R14" i="5"/>
  <c r="R15" i="5"/>
  <c r="R16" i="5"/>
  <c r="R17" i="5"/>
  <c r="R18" i="5"/>
  <c r="R20" i="5"/>
  <c r="Q11" i="5"/>
  <c r="Q12" i="5"/>
  <c r="Q13" i="5"/>
  <c r="Q14" i="5"/>
  <c r="Q15" i="5"/>
  <c r="Q16" i="5"/>
  <c r="Q17" i="5"/>
  <c r="Q18" i="5"/>
  <c r="Q20" i="5"/>
  <c r="U10" i="5"/>
  <c r="T10" i="5"/>
  <c r="S10" i="5"/>
  <c r="R10" i="5"/>
  <c r="Q10" i="5"/>
  <c r="P11" i="5"/>
  <c r="P12" i="5"/>
  <c r="P13" i="5"/>
  <c r="P14" i="5"/>
  <c r="P15" i="5"/>
  <c r="P16" i="5"/>
  <c r="P17" i="5"/>
  <c r="P18" i="5"/>
  <c r="P20" i="5"/>
  <c r="P10" i="5"/>
  <c r="O17" i="5"/>
  <c r="O11" i="5"/>
  <c r="O12" i="5"/>
  <c r="O13" i="5"/>
  <c r="O14" i="5"/>
  <c r="O15" i="5"/>
  <c r="O16" i="5"/>
  <c r="O18" i="5"/>
  <c r="O20" i="5"/>
  <c r="W20" i="5" s="1"/>
  <c r="O10" i="5"/>
  <c r="W10" i="5" s="1"/>
  <c r="W29" i="5" l="1"/>
  <c r="W23" i="5"/>
  <c r="D5" i="5"/>
  <c r="W44" i="5"/>
  <c r="W24" i="5"/>
  <c r="W16" i="5"/>
  <c r="W33" i="5"/>
  <c r="W26" i="5"/>
  <c r="W31" i="5"/>
  <c r="W25" i="5"/>
  <c r="W11" i="5"/>
  <c r="W15" i="5"/>
  <c r="W12" i="5"/>
  <c r="W13" i="5"/>
  <c r="W27" i="5"/>
  <c r="W14" i="5"/>
  <c r="W40" i="5"/>
  <c r="W30" i="5"/>
  <c r="W28" i="5"/>
  <c r="W36" i="5"/>
  <c r="W46" i="5"/>
  <c r="W43" i="5"/>
  <c r="W41" i="5"/>
  <c r="W42" i="5"/>
  <c r="W56" i="5" s="1"/>
  <c r="W37" i="5"/>
  <c r="W38" i="5"/>
  <c r="W39" i="5"/>
  <c r="W18" i="5"/>
  <c r="W17" i="5"/>
</calcChain>
</file>

<file path=xl/sharedStrings.xml><?xml version="1.0" encoding="utf-8"?>
<sst xmlns="http://schemas.openxmlformats.org/spreadsheetml/2006/main" count="191" uniqueCount="38">
  <si>
    <t>pH modifier</t>
  </si>
  <si>
    <t>Water</t>
  </si>
  <si>
    <t>weight 0</t>
  </si>
  <si>
    <t>weight 100</t>
  </si>
  <si>
    <t>weight 120</t>
  </si>
  <si>
    <t>weight 60</t>
  </si>
  <si>
    <t>weight 80</t>
  </si>
  <si>
    <t>weight 40</t>
  </si>
  <si>
    <t xml:space="preserve">weight 20 </t>
  </si>
  <si>
    <t>height  0</t>
  </si>
  <si>
    <t>height 60</t>
  </si>
  <si>
    <t>height 120</t>
  </si>
  <si>
    <t>Batch</t>
  </si>
  <si>
    <t>measured weight of lid and container</t>
  </si>
  <si>
    <t>Weight loss</t>
  </si>
  <si>
    <t>gain (cm)</t>
  </si>
  <si>
    <t>Recipe</t>
  </si>
  <si>
    <t>AP Flour</t>
  </si>
  <si>
    <t>Hydration</t>
  </si>
  <si>
    <t>Sea Salt</t>
  </si>
  <si>
    <t>Yeast</t>
  </si>
  <si>
    <t>Bakers%</t>
  </si>
  <si>
    <t>-</t>
  </si>
  <si>
    <t>Weight (g)</t>
  </si>
  <si>
    <t>Average</t>
  </si>
  <si>
    <t>A weight loss</t>
  </si>
  <si>
    <t>container</t>
  </si>
  <si>
    <t>Lemon Juice 5g</t>
  </si>
  <si>
    <t>Lemon Juice 10g</t>
  </si>
  <si>
    <t>Lemon Juice 15g</t>
  </si>
  <si>
    <t>Honey 5g</t>
  </si>
  <si>
    <t>Vinegar 5g</t>
  </si>
  <si>
    <t>White Sugar 5g</t>
  </si>
  <si>
    <t>Brown Sugar 5g</t>
  </si>
  <si>
    <t>Baking Soda 5g</t>
  </si>
  <si>
    <t>2% Milk 5g</t>
  </si>
  <si>
    <t>Dough weight without containers</t>
  </si>
  <si>
    <t>Dough + containers measured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</si>
</sst>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rgb="FF00000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2" fontId="0" fillId="0" borderId="0" xfId="0" applyNumberFormat="1" applyFont="1" applyAlignment="1"/>
    <xf numFmtId="164" fontId="0" fillId="0" borderId="0" xfId="0" applyNumberFormat="1" applyFont="1" applyAlignment="1"/>
    <xf numFmtId="0" fontId="0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9" fontId="0" fillId="0" borderId="9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9" fontId="0" fillId="0" borderId="12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2061-0A0C-41D9-AF3C-E565F9365ED1}">
  <dimension ref="A1:AG61"/>
  <sheetViews>
    <sheetView tabSelected="1" zoomScale="78" zoomScaleNormal="78" workbookViewId="0">
      <selection activeCell="H5" sqref="H5"/>
    </sheetView>
  </sheetViews>
  <sheetFormatPr defaultRowHeight="12.75" x14ac:dyDescent="0.2"/>
  <cols>
    <col min="2" max="2" width="11.5703125" bestFit="1" customWidth="1"/>
    <col min="3" max="3" width="18.28515625" bestFit="1" customWidth="1"/>
    <col min="5" max="5" width="10.140625" bestFit="1" customWidth="1"/>
    <col min="8" max="8" width="9.7109375" bestFit="1" customWidth="1"/>
    <col min="9" max="9" width="10.85546875" bestFit="1" customWidth="1"/>
    <col min="11" max="11" width="3.28515625" customWidth="1"/>
    <col min="12" max="12" width="11.7109375" bestFit="1" customWidth="1"/>
    <col min="13" max="13" width="18" bestFit="1" customWidth="1"/>
    <col min="14" max="14" width="18.28515625" customWidth="1"/>
    <col min="15" max="15" width="8.85546875" customWidth="1"/>
    <col min="22" max="22" width="3" customWidth="1"/>
    <col min="23" max="23" width="11.140625" bestFit="1" customWidth="1"/>
    <col min="24" max="24" width="2.42578125" customWidth="1"/>
    <col min="26" max="26" width="9.7109375" bestFit="1" customWidth="1"/>
    <col min="29" max="29" width="10.28515625" bestFit="1" customWidth="1"/>
    <col min="32" max="32" width="34.85546875" bestFit="1" customWidth="1"/>
    <col min="33" max="33" width="10.42578125" bestFit="1" customWidth="1"/>
    <col min="35" max="35" width="10" bestFit="1" customWidth="1"/>
  </cols>
  <sheetData>
    <row r="1" spans="1:33" ht="13.5" thickBot="1" x14ac:dyDescent="0.25"/>
    <row r="2" spans="1:33" x14ac:dyDescent="0.2">
      <c r="B2" s="14" t="s">
        <v>16</v>
      </c>
      <c r="C2" s="15" t="s">
        <v>23</v>
      </c>
      <c r="D2" s="16" t="s">
        <v>21</v>
      </c>
    </row>
    <row r="3" spans="1:33" x14ac:dyDescent="0.2">
      <c r="B3" s="17" t="s">
        <v>17</v>
      </c>
      <c r="C3" s="32">
        <v>150</v>
      </c>
      <c r="D3" s="19" t="s">
        <v>22</v>
      </c>
    </row>
    <row r="4" spans="1:33" x14ac:dyDescent="0.2">
      <c r="B4" s="17" t="s">
        <v>18</v>
      </c>
      <c r="C4" s="18">
        <f>C3/100*75</f>
        <v>112.5</v>
      </c>
      <c r="D4" s="20">
        <f>C4/C3</f>
        <v>0.75</v>
      </c>
      <c r="AG4" s="2"/>
    </row>
    <row r="5" spans="1:33" x14ac:dyDescent="0.2">
      <c r="B5" s="17" t="s">
        <v>19</v>
      </c>
      <c r="C5" s="18">
        <f>C3/100*3</f>
        <v>4.5</v>
      </c>
      <c r="D5" s="20">
        <f>C5/C4</f>
        <v>0.04</v>
      </c>
      <c r="AG5" s="2"/>
    </row>
    <row r="6" spans="1:33" ht="13.5" thickBot="1" x14ac:dyDescent="0.25">
      <c r="B6" s="21" t="s">
        <v>20</v>
      </c>
      <c r="C6" s="34">
        <f>C3/100*2</f>
        <v>3</v>
      </c>
      <c r="D6" s="22">
        <f>C6/C3</f>
        <v>0.02</v>
      </c>
      <c r="AG6" s="2"/>
    </row>
    <row r="7" spans="1:33" x14ac:dyDescent="0.2">
      <c r="AG7" s="2"/>
    </row>
    <row r="8" spans="1:33" x14ac:dyDescent="0.2">
      <c r="A8" s="3"/>
      <c r="B8" s="33" t="s">
        <v>37</v>
      </c>
      <c r="C8" s="33"/>
      <c r="D8" s="33"/>
      <c r="E8" s="3"/>
      <c r="F8" s="3"/>
      <c r="G8" s="3"/>
      <c r="H8" s="3"/>
      <c r="I8" s="3"/>
      <c r="J8" s="3"/>
      <c r="K8" s="3"/>
      <c r="L8" s="3"/>
      <c r="M8" s="3" t="s">
        <v>36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3.5" thickBot="1" x14ac:dyDescent="0.25">
      <c r="A9" s="3" t="s">
        <v>12</v>
      </c>
      <c r="B9" s="3"/>
      <c r="C9" s="3" t="s">
        <v>0</v>
      </c>
      <c r="D9" s="3" t="s">
        <v>2</v>
      </c>
      <c r="E9" s="3" t="s">
        <v>8</v>
      </c>
      <c r="F9" s="3" t="s">
        <v>7</v>
      </c>
      <c r="G9" s="3" t="s">
        <v>5</v>
      </c>
      <c r="H9" s="3" t="s">
        <v>6</v>
      </c>
      <c r="I9" s="3" t="s">
        <v>3</v>
      </c>
      <c r="J9" s="3" t="s">
        <v>4</v>
      </c>
      <c r="K9" s="3"/>
      <c r="L9" s="3" t="s">
        <v>12</v>
      </c>
      <c r="M9" s="3"/>
      <c r="N9" s="3" t="s">
        <v>0</v>
      </c>
      <c r="O9" s="3" t="s">
        <v>2</v>
      </c>
      <c r="P9" s="3" t="s">
        <v>8</v>
      </c>
      <c r="Q9" s="3" t="s">
        <v>7</v>
      </c>
      <c r="R9" s="3" t="s">
        <v>5</v>
      </c>
      <c r="S9" s="3" t="s">
        <v>6</v>
      </c>
      <c r="T9" s="3" t="s">
        <v>3</v>
      </c>
      <c r="U9" s="3" t="s">
        <v>4</v>
      </c>
      <c r="V9" s="3"/>
      <c r="W9" s="3" t="s">
        <v>14</v>
      </c>
      <c r="X9" s="3"/>
      <c r="Y9" s="3" t="s">
        <v>12</v>
      </c>
      <c r="Z9" s="3" t="s">
        <v>26</v>
      </c>
      <c r="AA9" s="3" t="s">
        <v>9</v>
      </c>
      <c r="AB9" s="3" t="s">
        <v>10</v>
      </c>
      <c r="AC9" s="3" t="s">
        <v>11</v>
      </c>
      <c r="AD9" s="3" t="s">
        <v>15</v>
      </c>
      <c r="AE9" s="3"/>
      <c r="AF9" s="3" t="s">
        <v>13</v>
      </c>
      <c r="AG9" s="2"/>
    </row>
    <row r="10" spans="1:33" ht="13.5" thickBot="1" x14ac:dyDescent="0.25">
      <c r="A10" s="3">
        <v>1</v>
      </c>
      <c r="B10" s="6">
        <v>1</v>
      </c>
      <c r="C10" s="6" t="s">
        <v>27</v>
      </c>
      <c r="D10" s="4">
        <v>325.2</v>
      </c>
      <c r="E10" s="4">
        <v>325.10000000000002</v>
      </c>
      <c r="F10" s="4">
        <v>325</v>
      </c>
      <c r="G10" s="4">
        <v>324.8</v>
      </c>
      <c r="H10" s="4">
        <v>324.60000000000002</v>
      </c>
      <c r="I10" s="4">
        <v>324.5</v>
      </c>
      <c r="J10" s="4">
        <v>324.10000000000002</v>
      </c>
      <c r="K10" s="3"/>
      <c r="L10" s="3">
        <v>1</v>
      </c>
      <c r="M10" s="6">
        <v>1</v>
      </c>
      <c r="N10" s="6" t="s">
        <v>27</v>
      </c>
      <c r="O10" s="4">
        <f t="shared" ref="O10:O18" si="0">D10-AF10</f>
        <v>264.2</v>
      </c>
      <c r="P10" s="4">
        <f t="shared" ref="P10:P18" si="1">E10-AF10</f>
        <v>264.10000000000002</v>
      </c>
      <c r="Q10" s="4">
        <f t="shared" ref="Q10:Q18" si="2">F10-AF10</f>
        <v>264</v>
      </c>
      <c r="R10" s="4">
        <f t="shared" ref="R10:R18" si="3">G10-AF10</f>
        <v>263.8</v>
      </c>
      <c r="S10" s="4">
        <f t="shared" ref="S10:S18" si="4">H10-AF10</f>
        <v>263.60000000000002</v>
      </c>
      <c r="T10" s="4">
        <f t="shared" ref="T10:T18" si="5">I10-AF10</f>
        <v>263.5</v>
      </c>
      <c r="U10" s="4">
        <f t="shared" ref="U10:U18" si="6">J10-AF10</f>
        <v>263.10000000000002</v>
      </c>
      <c r="V10" s="24"/>
      <c r="W10" s="25">
        <f>O10-U10</f>
        <v>1.0999999999999659</v>
      </c>
      <c r="X10" s="25"/>
      <c r="Y10" s="3">
        <v>1</v>
      </c>
      <c r="Z10" s="6">
        <v>1</v>
      </c>
      <c r="AA10" s="4">
        <v>2</v>
      </c>
      <c r="AB10" s="4">
        <v>3.7</v>
      </c>
      <c r="AC10" s="4">
        <v>5</v>
      </c>
      <c r="AD10" s="4">
        <f>AC10-AA10</f>
        <v>3</v>
      </c>
      <c r="AE10" s="3">
        <v>1</v>
      </c>
      <c r="AF10" s="26">
        <v>61</v>
      </c>
      <c r="AG10" s="2"/>
    </row>
    <row r="11" spans="1:33" ht="13.5" thickBot="1" x14ac:dyDescent="0.25">
      <c r="A11" s="3">
        <v>1</v>
      </c>
      <c r="B11" s="7">
        <v>2</v>
      </c>
      <c r="C11" s="7" t="s">
        <v>28</v>
      </c>
      <c r="D11" s="8">
        <v>323.60000000000002</v>
      </c>
      <c r="E11" s="8">
        <v>323.5</v>
      </c>
      <c r="F11" s="8">
        <v>323.39999999999998</v>
      </c>
      <c r="G11" s="8">
        <v>323.2</v>
      </c>
      <c r="H11" s="8">
        <v>323.10000000000002</v>
      </c>
      <c r="I11" s="8">
        <v>323</v>
      </c>
      <c r="J11" s="8">
        <v>322.89999999999998</v>
      </c>
      <c r="K11" s="3"/>
      <c r="L11" s="3">
        <v>1</v>
      </c>
      <c r="M11" s="7">
        <v>2</v>
      </c>
      <c r="N11" s="7" t="s">
        <v>28</v>
      </c>
      <c r="O11" s="10">
        <f t="shared" si="0"/>
        <v>264.3</v>
      </c>
      <c r="P11" s="10">
        <f t="shared" si="1"/>
        <v>264.2</v>
      </c>
      <c r="Q11" s="10">
        <f t="shared" si="2"/>
        <v>264.09999999999997</v>
      </c>
      <c r="R11" s="10">
        <f t="shared" si="3"/>
        <v>263.89999999999998</v>
      </c>
      <c r="S11" s="10">
        <f t="shared" si="4"/>
        <v>263.8</v>
      </c>
      <c r="T11" s="10">
        <f t="shared" si="5"/>
        <v>263.7</v>
      </c>
      <c r="U11" s="10">
        <f t="shared" si="6"/>
        <v>263.59999999999997</v>
      </c>
      <c r="V11" s="24"/>
      <c r="W11" s="25">
        <f t="shared" ref="W11:W20" si="7">O11-U11</f>
        <v>0.70000000000004547</v>
      </c>
      <c r="X11" s="25"/>
      <c r="Y11" s="3">
        <v>1</v>
      </c>
      <c r="Z11" s="7">
        <v>2</v>
      </c>
      <c r="AA11" s="8">
        <v>1.8</v>
      </c>
      <c r="AB11" s="8">
        <v>3.9</v>
      </c>
      <c r="AC11" s="8">
        <v>5.3</v>
      </c>
      <c r="AD11" s="8">
        <f>AC11-AA11</f>
        <v>3.5</v>
      </c>
      <c r="AE11" s="3">
        <v>2</v>
      </c>
      <c r="AF11" s="26">
        <v>59.3</v>
      </c>
      <c r="AG11" s="2"/>
    </row>
    <row r="12" spans="1:33" ht="13.5" thickBot="1" x14ac:dyDescent="0.25">
      <c r="A12" s="3">
        <v>1</v>
      </c>
      <c r="B12" s="6">
        <v>3</v>
      </c>
      <c r="C12" s="6" t="s">
        <v>29</v>
      </c>
      <c r="D12" s="4">
        <v>325.8</v>
      </c>
      <c r="E12" s="4">
        <v>325.60000000000002</v>
      </c>
      <c r="F12" s="4">
        <v>325.60000000000002</v>
      </c>
      <c r="G12" s="4">
        <v>325.5</v>
      </c>
      <c r="H12" s="4">
        <v>325.39999999999998</v>
      </c>
      <c r="I12" s="4">
        <v>325.2</v>
      </c>
      <c r="J12" s="4">
        <v>325.10000000000002</v>
      </c>
      <c r="K12" s="3"/>
      <c r="L12" s="3">
        <v>1</v>
      </c>
      <c r="M12" s="6">
        <v>3</v>
      </c>
      <c r="N12" s="6" t="s">
        <v>29</v>
      </c>
      <c r="O12" s="4">
        <f t="shared" si="0"/>
        <v>264.8</v>
      </c>
      <c r="P12" s="4">
        <f t="shared" si="1"/>
        <v>264.60000000000002</v>
      </c>
      <c r="Q12" s="4">
        <f t="shared" si="2"/>
        <v>264.60000000000002</v>
      </c>
      <c r="R12" s="4">
        <f t="shared" si="3"/>
        <v>264.5</v>
      </c>
      <c r="S12" s="4">
        <f t="shared" si="4"/>
        <v>264.39999999999998</v>
      </c>
      <c r="T12" s="4">
        <f t="shared" si="5"/>
        <v>264.2</v>
      </c>
      <c r="U12" s="4">
        <f t="shared" si="6"/>
        <v>264.10000000000002</v>
      </c>
      <c r="V12" s="24"/>
      <c r="W12" s="25">
        <f t="shared" si="7"/>
        <v>0.69999999999998863</v>
      </c>
      <c r="X12" s="25"/>
      <c r="Y12" s="3">
        <v>1</v>
      </c>
      <c r="Z12" s="6">
        <v>3</v>
      </c>
      <c r="AA12" s="4">
        <v>2.4</v>
      </c>
      <c r="AB12" s="4">
        <v>3.7</v>
      </c>
      <c r="AC12" s="4">
        <v>5.3</v>
      </c>
      <c r="AD12" s="4">
        <f t="shared" ref="AD12:AD20" si="8">AC12-AA12</f>
        <v>2.9</v>
      </c>
      <c r="AE12" s="3">
        <v>3</v>
      </c>
      <c r="AF12" s="26">
        <v>61</v>
      </c>
      <c r="AG12" s="2"/>
    </row>
    <row r="13" spans="1:33" ht="13.5" thickBot="1" x14ac:dyDescent="0.25">
      <c r="A13" s="3">
        <v>1</v>
      </c>
      <c r="B13" s="7">
        <v>4</v>
      </c>
      <c r="C13" s="7" t="s">
        <v>30</v>
      </c>
      <c r="D13" s="8">
        <v>323.89999999999998</v>
      </c>
      <c r="E13" s="8">
        <v>323.60000000000002</v>
      </c>
      <c r="F13" s="8">
        <v>323.5</v>
      </c>
      <c r="G13" s="8">
        <v>323.2</v>
      </c>
      <c r="H13" s="8">
        <v>323</v>
      </c>
      <c r="I13" s="8">
        <v>322.7</v>
      </c>
      <c r="J13" s="8">
        <v>322.60000000000002</v>
      </c>
      <c r="K13" s="3"/>
      <c r="L13" s="3">
        <v>1</v>
      </c>
      <c r="M13" s="7">
        <v>4</v>
      </c>
      <c r="N13" s="7" t="s">
        <v>30</v>
      </c>
      <c r="O13" s="10">
        <f t="shared" si="0"/>
        <v>264.7</v>
      </c>
      <c r="P13" s="10">
        <f t="shared" si="1"/>
        <v>264.40000000000003</v>
      </c>
      <c r="Q13" s="10">
        <f t="shared" si="2"/>
        <v>264.3</v>
      </c>
      <c r="R13" s="10">
        <f t="shared" si="3"/>
        <v>264</v>
      </c>
      <c r="S13" s="10">
        <f t="shared" si="4"/>
        <v>263.8</v>
      </c>
      <c r="T13" s="10">
        <f t="shared" si="5"/>
        <v>263.5</v>
      </c>
      <c r="U13" s="10">
        <f t="shared" si="6"/>
        <v>263.40000000000003</v>
      </c>
      <c r="V13" s="24"/>
      <c r="W13" s="25">
        <f t="shared" si="7"/>
        <v>1.2999999999999545</v>
      </c>
      <c r="X13" s="25"/>
      <c r="Y13" s="3">
        <v>1</v>
      </c>
      <c r="Z13" s="7">
        <v>4</v>
      </c>
      <c r="AA13" s="8">
        <v>2.2000000000000002</v>
      </c>
      <c r="AB13" s="8">
        <v>4.8</v>
      </c>
      <c r="AC13" s="8">
        <v>5.6</v>
      </c>
      <c r="AD13" s="8">
        <f t="shared" si="8"/>
        <v>3.3999999999999995</v>
      </c>
      <c r="AE13" s="3">
        <v>4</v>
      </c>
      <c r="AF13" s="26">
        <v>59.2</v>
      </c>
      <c r="AG13" s="2"/>
    </row>
    <row r="14" spans="1:33" ht="13.5" thickBot="1" x14ac:dyDescent="0.25">
      <c r="A14" s="3">
        <v>1</v>
      </c>
      <c r="B14" s="6">
        <v>5</v>
      </c>
      <c r="C14" s="6" t="s">
        <v>31</v>
      </c>
      <c r="D14" s="4">
        <v>325.5</v>
      </c>
      <c r="E14" s="4">
        <v>325.39999999999998</v>
      </c>
      <c r="F14" s="4">
        <v>325.3</v>
      </c>
      <c r="G14" s="4">
        <v>325.10000000000002</v>
      </c>
      <c r="H14" s="4">
        <v>325</v>
      </c>
      <c r="I14" s="4">
        <v>324.89999999999998</v>
      </c>
      <c r="J14" s="4">
        <v>324.8</v>
      </c>
      <c r="K14" s="3"/>
      <c r="L14" s="3">
        <v>1</v>
      </c>
      <c r="M14" s="6">
        <v>5</v>
      </c>
      <c r="N14" s="6" t="s">
        <v>31</v>
      </c>
      <c r="O14" s="4">
        <f t="shared" si="0"/>
        <v>264.60000000000002</v>
      </c>
      <c r="P14" s="4">
        <f t="shared" si="1"/>
        <v>264.5</v>
      </c>
      <c r="Q14" s="4">
        <f t="shared" si="2"/>
        <v>264.40000000000003</v>
      </c>
      <c r="R14" s="4">
        <f t="shared" si="3"/>
        <v>264.20000000000005</v>
      </c>
      <c r="S14" s="4">
        <f t="shared" si="4"/>
        <v>264.10000000000002</v>
      </c>
      <c r="T14" s="4">
        <f t="shared" si="5"/>
        <v>264</v>
      </c>
      <c r="U14" s="4">
        <f t="shared" si="6"/>
        <v>263.90000000000003</v>
      </c>
      <c r="V14" s="24"/>
      <c r="W14" s="25">
        <f t="shared" si="7"/>
        <v>0.69999999999998863</v>
      </c>
      <c r="X14" s="25"/>
      <c r="Y14" s="3">
        <v>1</v>
      </c>
      <c r="Z14" s="6">
        <v>5</v>
      </c>
      <c r="AA14" s="4">
        <v>2</v>
      </c>
      <c r="AB14" s="4">
        <v>3.6</v>
      </c>
      <c r="AC14" s="4">
        <v>5.3</v>
      </c>
      <c r="AD14" s="4">
        <f t="shared" si="8"/>
        <v>3.3</v>
      </c>
      <c r="AE14" s="3">
        <v>5</v>
      </c>
      <c r="AF14" s="26">
        <v>60.9</v>
      </c>
      <c r="AG14" s="2"/>
    </row>
    <row r="15" spans="1:33" ht="13.5" thickBot="1" x14ac:dyDescent="0.25">
      <c r="A15" s="3">
        <v>1</v>
      </c>
      <c r="B15" s="7">
        <v>6</v>
      </c>
      <c r="C15" s="7" t="s">
        <v>32</v>
      </c>
      <c r="D15" s="8">
        <v>326.2</v>
      </c>
      <c r="E15" s="8">
        <v>326.10000000000002</v>
      </c>
      <c r="F15" s="8">
        <v>326</v>
      </c>
      <c r="G15" s="8">
        <v>325.8</v>
      </c>
      <c r="H15" s="8">
        <v>325.60000000000002</v>
      </c>
      <c r="I15" s="8">
        <v>325.2</v>
      </c>
      <c r="J15" s="8">
        <v>325</v>
      </c>
      <c r="K15" s="3"/>
      <c r="L15" s="3">
        <v>1</v>
      </c>
      <c r="M15" s="7">
        <v>6</v>
      </c>
      <c r="N15" s="7" t="s">
        <v>32</v>
      </c>
      <c r="O15" s="10">
        <f t="shared" si="0"/>
        <v>264.3</v>
      </c>
      <c r="P15" s="10">
        <f t="shared" si="1"/>
        <v>264.20000000000005</v>
      </c>
      <c r="Q15" s="10">
        <f t="shared" si="2"/>
        <v>264.10000000000002</v>
      </c>
      <c r="R15" s="10">
        <f t="shared" si="3"/>
        <v>263.90000000000003</v>
      </c>
      <c r="S15" s="10">
        <f t="shared" si="4"/>
        <v>263.70000000000005</v>
      </c>
      <c r="T15" s="10">
        <f t="shared" si="5"/>
        <v>263.3</v>
      </c>
      <c r="U15" s="10">
        <f t="shared" si="6"/>
        <v>263.10000000000002</v>
      </c>
      <c r="V15" s="24"/>
      <c r="W15" s="25">
        <f t="shared" si="7"/>
        <v>1.1999999999999886</v>
      </c>
      <c r="X15" s="25"/>
      <c r="Y15" s="3">
        <v>1</v>
      </c>
      <c r="Z15" s="7">
        <v>6</v>
      </c>
      <c r="AA15" s="8">
        <v>2</v>
      </c>
      <c r="AB15" s="8">
        <v>4.4000000000000004</v>
      </c>
      <c r="AC15" s="8">
        <v>5.4</v>
      </c>
      <c r="AD15" s="8">
        <f t="shared" si="8"/>
        <v>3.4000000000000004</v>
      </c>
      <c r="AE15" s="3">
        <v>6</v>
      </c>
      <c r="AF15" s="26">
        <v>61.9</v>
      </c>
      <c r="AG15" s="1"/>
    </row>
    <row r="16" spans="1:33" ht="13.5" thickBot="1" x14ac:dyDescent="0.25">
      <c r="A16" s="3">
        <v>1</v>
      </c>
      <c r="B16" s="6">
        <v>7</v>
      </c>
      <c r="C16" s="6" t="s">
        <v>33</v>
      </c>
      <c r="D16" s="4">
        <v>326.10000000000002</v>
      </c>
      <c r="E16" s="4">
        <v>326.10000000000002</v>
      </c>
      <c r="F16" s="4">
        <v>325.89999999999998</v>
      </c>
      <c r="G16" s="4">
        <v>325.60000000000002</v>
      </c>
      <c r="H16" s="4">
        <v>325.39999999999998</v>
      </c>
      <c r="I16" s="4">
        <v>325.2</v>
      </c>
      <c r="J16" s="4">
        <v>324.8</v>
      </c>
      <c r="K16" s="3"/>
      <c r="L16" s="3">
        <v>1</v>
      </c>
      <c r="M16" s="6">
        <v>7</v>
      </c>
      <c r="N16" s="6" t="s">
        <v>33</v>
      </c>
      <c r="O16" s="4">
        <f t="shared" si="0"/>
        <v>264.90000000000003</v>
      </c>
      <c r="P16" s="4">
        <f t="shared" si="1"/>
        <v>264.90000000000003</v>
      </c>
      <c r="Q16" s="4">
        <f t="shared" si="2"/>
        <v>264.7</v>
      </c>
      <c r="R16" s="4">
        <f t="shared" si="3"/>
        <v>264.40000000000003</v>
      </c>
      <c r="S16" s="4">
        <f t="shared" si="4"/>
        <v>264.2</v>
      </c>
      <c r="T16" s="4">
        <f t="shared" si="5"/>
        <v>264</v>
      </c>
      <c r="U16" s="4">
        <f t="shared" si="6"/>
        <v>263.60000000000002</v>
      </c>
      <c r="V16" s="24"/>
      <c r="W16" s="25">
        <f t="shared" si="7"/>
        <v>1.3000000000000114</v>
      </c>
      <c r="X16" s="25"/>
      <c r="Y16" s="3">
        <v>1</v>
      </c>
      <c r="Z16" s="6">
        <v>8</v>
      </c>
      <c r="AA16" s="4">
        <v>2.1</v>
      </c>
      <c r="AB16" s="4">
        <v>4.7</v>
      </c>
      <c r="AC16" s="4">
        <v>5.5</v>
      </c>
      <c r="AD16" s="4">
        <f t="shared" si="8"/>
        <v>3.4</v>
      </c>
      <c r="AE16" s="3">
        <v>8</v>
      </c>
      <c r="AF16" s="26">
        <v>61.2</v>
      </c>
    </row>
    <row r="17" spans="1:33" ht="13.5" thickBot="1" x14ac:dyDescent="0.25">
      <c r="A17" s="3">
        <v>1</v>
      </c>
      <c r="B17" s="7">
        <v>8</v>
      </c>
      <c r="C17" s="7" t="s">
        <v>34</v>
      </c>
      <c r="D17" s="8">
        <v>325.60000000000002</v>
      </c>
      <c r="E17" s="8">
        <v>325.5</v>
      </c>
      <c r="F17" s="8">
        <v>325.5</v>
      </c>
      <c r="G17" s="8">
        <v>325.5</v>
      </c>
      <c r="H17" s="8">
        <v>325.5</v>
      </c>
      <c r="I17" s="8">
        <v>325.5</v>
      </c>
      <c r="J17" s="8">
        <v>325.5</v>
      </c>
      <c r="K17" s="3"/>
      <c r="L17" s="3">
        <v>1</v>
      </c>
      <c r="M17" s="7">
        <v>8</v>
      </c>
      <c r="N17" s="7" t="s">
        <v>34</v>
      </c>
      <c r="O17" s="10">
        <f t="shared" si="0"/>
        <v>264.60000000000002</v>
      </c>
      <c r="P17" s="10">
        <f t="shared" si="1"/>
        <v>264.5</v>
      </c>
      <c r="Q17" s="10">
        <f t="shared" si="2"/>
        <v>264.5</v>
      </c>
      <c r="R17" s="10">
        <f t="shared" si="3"/>
        <v>264.5</v>
      </c>
      <c r="S17" s="10">
        <f t="shared" si="4"/>
        <v>264.5</v>
      </c>
      <c r="T17" s="10">
        <f t="shared" si="5"/>
        <v>264.5</v>
      </c>
      <c r="U17" s="10">
        <f t="shared" si="6"/>
        <v>264.5</v>
      </c>
      <c r="V17" s="24"/>
      <c r="W17" s="25">
        <f t="shared" si="7"/>
        <v>0.10000000000002274</v>
      </c>
      <c r="X17" s="25"/>
      <c r="Y17" s="3">
        <v>1</v>
      </c>
      <c r="Z17" s="7">
        <v>9</v>
      </c>
      <c r="AA17" s="8">
        <v>2</v>
      </c>
      <c r="AB17" s="8">
        <v>2</v>
      </c>
      <c r="AC17" s="8">
        <v>2</v>
      </c>
      <c r="AD17" s="8">
        <f t="shared" si="8"/>
        <v>0</v>
      </c>
      <c r="AE17" s="3">
        <v>9</v>
      </c>
      <c r="AF17" s="26">
        <v>61</v>
      </c>
      <c r="AG17" s="2"/>
    </row>
    <row r="18" spans="1:33" ht="13.5" thickBot="1" x14ac:dyDescent="0.25">
      <c r="A18" s="3">
        <v>1</v>
      </c>
      <c r="B18" s="6">
        <v>9</v>
      </c>
      <c r="C18" s="6" t="s">
        <v>35</v>
      </c>
      <c r="D18" s="4">
        <v>322.10000000000002</v>
      </c>
      <c r="E18" s="4">
        <v>322</v>
      </c>
      <c r="F18" s="4">
        <v>321.8</v>
      </c>
      <c r="G18" s="4">
        <v>321.60000000000002</v>
      </c>
      <c r="H18" s="4">
        <v>321.3</v>
      </c>
      <c r="I18" s="4">
        <v>321.10000000000002</v>
      </c>
      <c r="J18" s="4">
        <v>321</v>
      </c>
      <c r="K18" s="3"/>
      <c r="L18" s="3">
        <v>1</v>
      </c>
      <c r="M18" s="6">
        <v>9</v>
      </c>
      <c r="N18" s="6" t="s">
        <v>35</v>
      </c>
      <c r="O18" s="4">
        <f t="shared" si="0"/>
        <v>263.5</v>
      </c>
      <c r="P18" s="4">
        <f t="shared" si="1"/>
        <v>263.39999999999998</v>
      </c>
      <c r="Q18" s="4">
        <f t="shared" si="2"/>
        <v>263.2</v>
      </c>
      <c r="R18" s="4">
        <f t="shared" si="3"/>
        <v>263</v>
      </c>
      <c r="S18" s="4">
        <f t="shared" si="4"/>
        <v>262.7</v>
      </c>
      <c r="T18" s="4">
        <f t="shared" si="5"/>
        <v>262.5</v>
      </c>
      <c r="U18" s="4">
        <f t="shared" si="6"/>
        <v>262.39999999999998</v>
      </c>
      <c r="V18" s="24"/>
      <c r="W18" s="25">
        <f t="shared" si="7"/>
        <v>1.1000000000000227</v>
      </c>
      <c r="X18" s="25"/>
      <c r="Y18" s="3">
        <v>1</v>
      </c>
      <c r="Z18" s="6">
        <v>10</v>
      </c>
      <c r="AA18" s="4">
        <v>2.1</v>
      </c>
      <c r="AB18" s="4">
        <v>3.6</v>
      </c>
      <c r="AC18" s="4">
        <v>4.9000000000000004</v>
      </c>
      <c r="AD18" s="4">
        <f t="shared" si="8"/>
        <v>2.8000000000000003</v>
      </c>
      <c r="AE18" s="3">
        <v>10</v>
      </c>
      <c r="AF18" s="26">
        <v>58.6</v>
      </c>
      <c r="AG18" s="2"/>
    </row>
    <row r="19" spans="1:33" ht="13.5" thickBot="1" x14ac:dyDescent="0.25">
      <c r="A19" s="3">
        <v>1</v>
      </c>
      <c r="B19" s="7"/>
      <c r="C19" s="7"/>
      <c r="D19" s="8"/>
      <c r="E19" s="8"/>
      <c r="F19" s="8"/>
      <c r="G19" s="8"/>
      <c r="H19" s="8"/>
      <c r="I19" s="8"/>
      <c r="J19" s="8"/>
      <c r="K19" s="3"/>
      <c r="L19" s="3">
        <v>1</v>
      </c>
      <c r="M19" s="7"/>
      <c r="N19" s="7"/>
      <c r="O19" s="10"/>
      <c r="P19" s="10"/>
      <c r="Q19" s="10"/>
      <c r="R19" s="10"/>
      <c r="S19" s="10"/>
      <c r="T19" s="10"/>
      <c r="U19" s="10"/>
      <c r="V19" s="24"/>
      <c r="W19" s="25">
        <f t="shared" si="7"/>
        <v>0</v>
      </c>
      <c r="X19" s="25"/>
      <c r="Y19" s="3">
        <v>1</v>
      </c>
      <c r="Z19" s="7"/>
      <c r="AA19" s="8"/>
      <c r="AB19" s="8"/>
      <c r="AC19" s="8"/>
      <c r="AD19" s="8"/>
      <c r="AE19" s="3"/>
      <c r="AF19" s="26"/>
      <c r="AG19" s="2"/>
    </row>
    <row r="20" spans="1:33" ht="13.5" thickBot="1" x14ac:dyDescent="0.25">
      <c r="A20" s="3">
        <v>1</v>
      </c>
      <c r="B20" s="6">
        <v>10</v>
      </c>
      <c r="C20" s="6" t="s">
        <v>1</v>
      </c>
      <c r="D20" s="4">
        <v>323.3</v>
      </c>
      <c r="E20" s="4">
        <v>323</v>
      </c>
      <c r="F20" s="4">
        <v>323</v>
      </c>
      <c r="G20" s="4">
        <v>322.8</v>
      </c>
      <c r="H20" s="4">
        <v>322.7</v>
      </c>
      <c r="I20" s="4">
        <v>322.39999999999998</v>
      </c>
      <c r="J20" s="4">
        <v>322.2</v>
      </c>
      <c r="K20" s="3"/>
      <c r="L20" s="3">
        <v>1</v>
      </c>
      <c r="M20" s="6">
        <v>10</v>
      </c>
      <c r="N20" s="6" t="s">
        <v>1</v>
      </c>
      <c r="O20" s="4">
        <f>D20-AF20</f>
        <v>264.10000000000002</v>
      </c>
      <c r="P20" s="4">
        <f>E20-AF20</f>
        <v>263.8</v>
      </c>
      <c r="Q20" s="4">
        <f>F20-AF20</f>
        <v>263.8</v>
      </c>
      <c r="R20" s="4">
        <f>G20-AF20</f>
        <v>263.60000000000002</v>
      </c>
      <c r="S20" s="4">
        <f>H20-AF20</f>
        <v>263.5</v>
      </c>
      <c r="T20" s="4">
        <f>I20-AF20</f>
        <v>263.2</v>
      </c>
      <c r="U20" s="4">
        <f>J20-AF20</f>
        <v>263</v>
      </c>
      <c r="V20" s="24"/>
      <c r="W20" s="25">
        <f t="shared" si="7"/>
        <v>1.1000000000000227</v>
      </c>
      <c r="X20" s="25"/>
      <c r="Y20" s="3">
        <v>1</v>
      </c>
      <c r="Z20" s="6">
        <v>11</v>
      </c>
      <c r="AA20" s="4">
        <v>2</v>
      </c>
      <c r="AB20" s="4">
        <v>4.4000000000000004</v>
      </c>
      <c r="AC20" s="4">
        <v>5.7</v>
      </c>
      <c r="AD20" s="4">
        <f t="shared" si="8"/>
        <v>3.7</v>
      </c>
      <c r="AE20" s="3">
        <v>11</v>
      </c>
      <c r="AF20" s="26">
        <v>59.2</v>
      </c>
      <c r="AG20" s="2"/>
    </row>
    <row r="21" spans="1:33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27"/>
      <c r="AG21" s="2"/>
    </row>
    <row r="22" spans="1:33" ht="13.5" thickBot="1" x14ac:dyDescent="0.25">
      <c r="A22" s="3"/>
      <c r="B22" s="3"/>
      <c r="C22" s="3" t="s">
        <v>0</v>
      </c>
      <c r="D22" s="3" t="s">
        <v>2</v>
      </c>
      <c r="E22" s="3" t="s">
        <v>8</v>
      </c>
      <c r="F22" s="3" t="s">
        <v>7</v>
      </c>
      <c r="G22" s="3" t="s">
        <v>5</v>
      </c>
      <c r="H22" s="3" t="s">
        <v>6</v>
      </c>
      <c r="I22" s="3" t="s">
        <v>3</v>
      </c>
      <c r="J22" s="3" t="s">
        <v>4</v>
      </c>
      <c r="K22" s="3"/>
      <c r="L22" s="3" t="s">
        <v>12</v>
      </c>
      <c r="M22" s="3"/>
      <c r="N22" s="3" t="s">
        <v>0</v>
      </c>
      <c r="O22" s="3" t="s">
        <v>2</v>
      </c>
      <c r="P22" s="3" t="s">
        <v>8</v>
      </c>
      <c r="Q22" s="3" t="s">
        <v>7</v>
      </c>
      <c r="R22" s="3" t="s">
        <v>5</v>
      </c>
      <c r="S22" s="3" t="s">
        <v>6</v>
      </c>
      <c r="T22" s="3" t="s">
        <v>3</v>
      </c>
      <c r="U22" s="3" t="s">
        <v>4</v>
      </c>
      <c r="V22" s="3"/>
      <c r="W22" s="3" t="s">
        <v>14</v>
      </c>
      <c r="X22" s="3"/>
      <c r="Y22" s="3" t="s">
        <v>12</v>
      </c>
      <c r="Z22" s="3" t="s">
        <v>26</v>
      </c>
      <c r="AA22" s="3" t="s">
        <v>9</v>
      </c>
      <c r="AB22" s="3" t="s">
        <v>10</v>
      </c>
      <c r="AC22" s="3" t="s">
        <v>11</v>
      </c>
      <c r="AD22" s="3" t="s">
        <v>15</v>
      </c>
      <c r="AE22" s="3"/>
      <c r="AF22" s="3" t="s">
        <v>13</v>
      </c>
      <c r="AG22" s="2"/>
    </row>
    <row r="23" spans="1:33" ht="13.5" thickBot="1" x14ac:dyDescent="0.25">
      <c r="A23" s="3">
        <v>2</v>
      </c>
      <c r="B23" s="6">
        <v>1</v>
      </c>
      <c r="C23" s="6" t="s">
        <v>27</v>
      </c>
      <c r="D23" s="6">
        <v>325.8</v>
      </c>
      <c r="E23" s="6">
        <v>325.7</v>
      </c>
      <c r="F23" s="6">
        <v>325.39999999999998</v>
      </c>
      <c r="G23" s="6">
        <v>325.3</v>
      </c>
      <c r="H23" s="6">
        <v>325.2</v>
      </c>
      <c r="I23" s="6">
        <v>324.89999999999998</v>
      </c>
      <c r="J23" s="6">
        <v>324.8</v>
      </c>
      <c r="K23" s="3"/>
      <c r="L23" s="3">
        <v>2</v>
      </c>
      <c r="M23" s="6">
        <v>1</v>
      </c>
      <c r="N23" s="6" t="s">
        <v>27</v>
      </c>
      <c r="O23" s="4">
        <f t="shared" ref="O23:O31" si="9">D23-AF23</f>
        <v>264.90000000000003</v>
      </c>
      <c r="P23" s="4">
        <f t="shared" ref="P23:P31" si="10">E23-AF23</f>
        <v>264.8</v>
      </c>
      <c r="Q23" s="4">
        <f t="shared" ref="Q23:Q31" si="11">F23-AF23</f>
        <v>264.5</v>
      </c>
      <c r="R23" s="4">
        <f t="shared" ref="R23:R31" si="12">G23-AF23</f>
        <v>264.40000000000003</v>
      </c>
      <c r="S23" s="4">
        <f t="shared" ref="S23:S31" si="13">H23-AF23</f>
        <v>264.3</v>
      </c>
      <c r="T23" s="4">
        <f t="shared" ref="T23:T31" si="14">I23-AF23</f>
        <v>264</v>
      </c>
      <c r="U23" s="4">
        <f t="shared" ref="U23:U31" si="15">J23-AF23</f>
        <v>263.90000000000003</v>
      </c>
      <c r="V23" s="24"/>
      <c r="W23" s="25">
        <f t="shared" ref="W23:W31" si="16">O23-U23</f>
        <v>1</v>
      </c>
      <c r="X23" s="25"/>
      <c r="Y23" s="3">
        <v>2</v>
      </c>
      <c r="Z23" s="6">
        <v>1</v>
      </c>
      <c r="AA23" s="4">
        <v>2</v>
      </c>
      <c r="AB23" s="4">
        <v>4.2</v>
      </c>
      <c r="AC23" s="4">
        <v>5.9</v>
      </c>
      <c r="AD23" s="4">
        <f>AC23-AA23</f>
        <v>3.9000000000000004</v>
      </c>
      <c r="AE23" s="3">
        <v>1</v>
      </c>
      <c r="AF23" s="26">
        <v>60.9</v>
      </c>
      <c r="AG23" s="2"/>
    </row>
    <row r="24" spans="1:33" ht="13.5" thickBot="1" x14ac:dyDescent="0.25">
      <c r="A24" s="3">
        <v>2</v>
      </c>
      <c r="B24" s="7">
        <v>2</v>
      </c>
      <c r="C24" s="7" t="s">
        <v>28</v>
      </c>
      <c r="D24" s="7">
        <v>324.2</v>
      </c>
      <c r="E24" s="7">
        <v>324.10000000000002</v>
      </c>
      <c r="F24" s="7">
        <v>324</v>
      </c>
      <c r="G24" s="7">
        <v>323.89999999999998</v>
      </c>
      <c r="H24" s="7">
        <v>323.7</v>
      </c>
      <c r="I24" s="7">
        <v>323.60000000000002</v>
      </c>
      <c r="J24" s="7">
        <v>323.39999999999998</v>
      </c>
      <c r="K24" s="3"/>
      <c r="L24" s="3">
        <v>2</v>
      </c>
      <c r="M24" s="7">
        <v>2</v>
      </c>
      <c r="N24" s="7" t="s">
        <v>28</v>
      </c>
      <c r="O24" s="10">
        <f t="shared" si="9"/>
        <v>265.09999999999997</v>
      </c>
      <c r="P24" s="10">
        <f t="shared" si="10"/>
        <v>265</v>
      </c>
      <c r="Q24" s="10">
        <f t="shared" si="11"/>
        <v>264.89999999999998</v>
      </c>
      <c r="R24" s="10">
        <f t="shared" si="12"/>
        <v>264.79999999999995</v>
      </c>
      <c r="S24" s="10">
        <f t="shared" si="13"/>
        <v>264.59999999999997</v>
      </c>
      <c r="T24" s="10">
        <f t="shared" si="14"/>
        <v>264.5</v>
      </c>
      <c r="U24" s="10">
        <f t="shared" si="15"/>
        <v>264.29999999999995</v>
      </c>
      <c r="V24" s="24"/>
      <c r="W24" s="25">
        <f t="shared" si="16"/>
        <v>0.80000000000001137</v>
      </c>
      <c r="X24" s="25"/>
      <c r="Y24" s="3">
        <v>2</v>
      </c>
      <c r="Z24" s="7">
        <v>2</v>
      </c>
      <c r="AA24" s="8">
        <v>2</v>
      </c>
      <c r="AB24" s="8">
        <v>4.0999999999999996</v>
      </c>
      <c r="AC24" s="8">
        <v>6.1</v>
      </c>
      <c r="AD24" s="8">
        <f>AC24-AA24</f>
        <v>4.0999999999999996</v>
      </c>
      <c r="AE24" s="3">
        <v>2</v>
      </c>
      <c r="AF24" s="26">
        <v>59.1</v>
      </c>
      <c r="AG24" s="2"/>
    </row>
    <row r="25" spans="1:33" ht="13.5" thickBot="1" x14ac:dyDescent="0.25">
      <c r="A25" s="3">
        <v>2</v>
      </c>
      <c r="B25" s="6">
        <v>3</v>
      </c>
      <c r="C25" s="6" t="s">
        <v>29</v>
      </c>
      <c r="D25" s="6">
        <v>327.39999999999998</v>
      </c>
      <c r="E25" s="6">
        <v>327.39999999999998</v>
      </c>
      <c r="F25" s="6">
        <v>327.3</v>
      </c>
      <c r="G25" s="6">
        <v>327.2</v>
      </c>
      <c r="H25" s="6">
        <v>327.10000000000002</v>
      </c>
      <c r="I25" s="6">
        <v>327</v>
      </c>
      <c r="J25" s="6">
        <v>326.8</v>
      </c>
      <c r="K25" s="3"/>
      <c r="L25" s="3">
        <v>2</v>
      </c>
      <c r="M25" s="6">
        <v>3</v>
      </c>
      <c r="N25" s="6" t="s">
        <v>29</v>
      </c>
      <c r="O25" s="4">
        <f t="shared" si="9"/>
        <v>266.5</v>
      </c>
      <c r="P25" s="4">
        <f t="shared" si="10"/>
        <v>266.5</v>
      </c>
      <c r="Q25" s="4">
        <f t="shared" si="11"/>
        <v>266.40000000000003</v>
      </c>
      <c r="R25" s="4">
        <f t="shared" si="12"/>
        <v>266.3</v>
      </c>
      <c r="S25" s="4">
        <f t="shared" si="13"/>
        <v>266.20000000000005</v>
      </c>
      <c r="T25" s="4">
        <f t="shared" si="14"/>
        <v>266.10000000000002</v>
      </c>
      <c r="U25" s="4">
        <f t="shared" si="15"/>
        <v>265.90000000000003</v>
      </c>
      <c r="V25" s="24"/>
      <c r="W25" s="25">
        <f t="shared" si="16"/>
        <v>0.59999999999996589</v>
      </c>
      <c r="X25" s="25"/>
      <c r="Y25" s="3">
        <v>2</v>
      </c>
      <c r="Z25" s="6">
        <v>3</v>
      </c>
      <c r="AA25" s="4">
        <v>2.5</v>
      </c>
      <c r="AB25" s="4">
        <v>3.9</v>
      </c>
      <c r="AC25" s="4">
        <v>5.7</v>
      </c>
      <c r="AD25" s="4">
        <f t="shared" ref="AD25:AD33" si="17">AC25-AA25</f>
        <v>3.2</v>
      </c>
      <c r="AE25" s="3">
        <v>3</v>
      </c>
      <c r="AF25" s="26">
        <v>60.9</v>
      </c>
      <c r="AG25" s="2"/>
    </row>
    <row r="26" spans="1:33" ht="13.5" thickBot="1" x14ac:dyDescent="0.25">
      <c r="A26" s="3">
        <v>2</v>
      </c>
      <c r="B26" s="7">
        <v>4</v>
      </c>
      <c r="C26" s="7" t="s">
        <v>30</v>
      </c>
      <c r="D26" s="7">
        <v>323.8</v>
      </c>
      <c r="E26" s="7">
        <v>323.7</v>
      </c>
      <c r="F26" s="7">
        <v>323.5</v>
      </c>
      <c r="G26" s="7">
        <v>323.39999999999998</v>
      </c>
      <c r="H26" s="7">
        <v>323.10000000000002</v>
      </c>
      <c r="I26" s="7">
        <v>322.89999999999998</v>
      </c>
      <c r="J26" s="7">
        <v>322.5</v>
      </c>
      <c r="K26" s="3"/>
      <c r="L26" s="3">
        <v>2</v>
      </c>
      <c r="M26" s="7">
        <v>4</v>
      </c>
      <c r="N26" s="7" t="s">
        <v>30</v>
      </c>
      <c r="O26" s="10">
        <f t="shared" si="9"/>
        <v>264.60000000000002</v>
      </c>
      <c r="P26" s="10">
        <f t="shared" si="10"/>
        <v>264.5</v>
      </c>
      <c r="Q26" s="10">
        <f t="shared" si="11"/>
        <v>264.3</v>
      </c>
      <c r="R26" s="10">
        <f t="shared" si="12"/>
        <v>264.2</v>
      </c>
      <c r="S26" s="10">
        <f t="shared" si="13"/>
        <v>263.90000000000003</v>
      </c>
      <c r="T26" s="10">
        <f t="shared" si="14"/>
        <v>263.7</v>
      </c>
      <c r="U26" s="10">
        <f t="shared" si="15"/>
        <v>263.3</v>
      </c>
      <c r="V26" s="24"/>
      <c r="W26" s="25">
        <f t="shared" si="16"/>
        <v>1.3000000000000114</v>
      </c>
      <c r="X26" s="25"/>
      <c r="Y26" s="3">
        <v>2</v>
      </c>
      <c r="Z26" s="7">
        <v>4</v>
      </c>
      <c r="AA26" s="8">
        <v>2</v>
      </c>
      <c r="AB26" s="8">
        <v>4.7</v>
      </c>
      <c r="AC26" s="8">
        <v>6.1</v>
      </c>
      <c r="AD26" s="8">
        <f>AC26-AA26</f>
        <v>4.0999999999999996</v>
      </c>
      <c r="AE26" s="3">
        <v>4</v>
      </c>
      <c r="AF26" s="26">
        <v>59.2</v>
      </c>
      <c r="AG26" s="2"/>
    </row>
    <row r="27" spans="1:33" ht="13.5" thickBot="1" x14ac:dyDescent="0.25">
      <c r="A27" s="3">
        <v>2</v>
      </c>
      <c r="B27" s="6">
        <v>5</v>
      </c>
      <c r="C27" s="6" t="s">
        <v>31</v>
      </c>
      <c r="D27" s="6">
        <v>326.10000000000002</v>
      </c>
      <c r="E27" s="6">
        <v>326</v>
      </c>
      <c r="F27" s="6">
        <v>325.89999999999998</v>
      </c>
      <c r="G27" s="6">
        <v>325.89999999999998</v>
      </c>
      <c r="H27" s="6">
        <v>325.7</v>
      </c>
      <c r="I27" s="6">
        <v>325.60000000000002</v>
      </c>
      <c r="J27" s="6">
        <v>325.39999999999998</v>
      </c>
      <c r="K27" s="3"/>
      <c r="L27" s="3">
        <v>2</v>
      </c>
      <c r="M27" s="6">
        <v>5</v>
      </c>
      <c r="N27" s="6" t="s">
        <v>31</v>
      </c>
      <c r="O27" s="4">
        <f t="shared" si="9"/>
        <v>265.10000000000002</v>
      </c>
      <c r="P27" s="4">
        <f t="shared" si="10"/>
        <v>265</v>
      </c>
      <c r="Q27" s="4">
        <f t="shared" si="11"/>
        <v>264.89999999999998</v>
      </c>
      <c r="R27" s="4">
        <f t="shared" si="12"/>
        <v>264.89999999999998</v>
      </c>
      <c r="S27" s="4">
        <f t="shared" si="13"/>
        <v>264.7</v>
      </c>
      <c r="T27" s="4">
        <f t="shared" si="14"/>
        <v>264.60000000000002</v>
      </c>
      <c r="U27" s="4">
        <f t="shared" si="15"/>
        <v>264.39999999999998</v>
      </c>
      <c r="V27" s="24"/>
      <c r="W27" s="25">
        <f t="shared" si="16"/>
        <v>0.70000000000004547</v>
      </c>
      <c r="X27" s="25"/>
      <c r="Y27" s="3">
        <v>2</v>
      </c>
      <c r="Z27" s="6">
        <v>5</v>
      </c>
      <c r="AA27" s="4">
        <v>2</v>
      </c>
      <c r="AB27" s="4">
        <v>3.6</v>
      </c>
      <c r="AC27" s="4">
        <v>5.8</v>
      </c>
      <c r="AD27" s="4">
        <f t="shared" si="17"/>
        <v>3.8</v>
      </c>
      <c r="AE27" s="3">
        <v>5</v>
      </c>
      <c r="AF27" s="26">
        <v>61</v>
      </c>
      <c r="AG27" s="2"/>
    </row>
    <row r="28" spans="1:33" ht="13.5" thickBot="1" x14ac:dyDescent="0.25">
      <c r="A28" s="3">
        <v>2</v>
      </c>
      <c r="B28" s="7">
        <v>6</v>
      </c>
      <c r="C28" s="7" t="s">
        <v>32</v>
      </c>
      <c r="D28" s="7">
        <v>327.5</v>
      </c>
      <c r="E28" s="7">
        <v>327.3</v>
      </c>
      <c r="F28" s="7">
        <v>327.10000000000002</v>
      </c>
      <c r="G28" s="7">
        <v>327</v>
      </c>
      <c r="H28" s="7">
        <v>326.8</v>
      </c>
      <c r="I28" s="7">
        <v>326.5</v>
      </c>
      <c r="J28" s="7">
        <v>326.10000000000002</v>
      </c>
      <c r="K28" s="3"/>
      <c r="L28" s="3">
        <v>2</v>
      </c>
      <c r="M28" s="7">
        <v>6</v>
      </c>
      <c r="N28" s="7" t="s">
        <v>32</v>
      </c>
      <c r="O28" s="10">
        <f t="shared" si="9"/>
        <v>265.60000000000002</v>
      </c>
      <c r="P28" s="10">
        <f t="shared" si="10"/>
        <v>265.40000000000003</v>
      </c>
      <c r="Q28" s="10">
        <f t="shared" si="11"/>
        <v>265.20000000000005</v>
      </c>
      <c r="R28" s="10">
        <f t="shared" si="12"/>
        <v>265.10000000000002</v>
      </c>
      <c r="S28" s="10">
        <f t="shared" si="13"/>
        <v>264.90000000000003</v>
      </c>
      <c r="T28" s="10">
        <f t="shared" si="14"/>
        <v>264.60000000000002</v>
      </c>
      <c r="U28" s="10">
        <f t="shared" si="15"/>
        <v>264.20000000000005</v>
      </c>
      <c r="V28" s="24"/>
      <c r="W28" s="25">
        <f t="shared" si="16"/>
        <v>1.3999999999999773</v>
      </c>
      <c r="X28" s="25"/>
      <c r="Y28" s="3">
        <v>2</v>
      </c>
      <c r="Z28" s="7">
        <v>6</v>
      </c>
      <c r="AA28" s="8">
        <v>2.4</v>
      </c>
      <c r="AB28" s="8">
        <v>4.2</v>
      </c>
      <c r="AC28" s="8">
        <v>6.4</v>
      </c>
      <c r="AD28" s="8">
        <f t="shared" si="17"/>
        <v>4</v>
      </c>
      <c r="AE28" s="3">
        <v>6</v>
      </c>
      <c r="AF28" s="26">
        <v>61.9</v>
      </c>
    </row>
    <row r="29" spans="1:33" ht="13.5" thickBot="1" x14ac:dyDescent="0.25">
      <c r="A29" s="3">
        <v>2</v>
      </c>
      <c r="B29" s="6">
        <v>7</v>
      </c>
      <c r="C29" s="6" t="s">
        <v>33</v>
      </c>
      <c r="D29" s="6">
        <v>328.2</v>
      </c>
      <c r="E29" s="6">
        <v>327.9</v>
      </c>
      <c r="F29" s="6">
        <v>327.8</v>
      </c>
      <c r="G29" s="6">
        <v>327.60000000000002</v>
      </c>
      <c r="H29" s="6">
        <v>327.5</v>
      </c>
      <c r="I29" s="6">
        <v>327</v>
      </c>
      <c r="J29" s="6">
        <v>326.60000000000002</v>
      </c>
      <c r="K29" s="3"/>
      <c r="L29" s="3">
        <v>2</v>
      </c>
      <c r="M29" s="6">
        <v>7</v>
      </c>
      <c r="N29" s="6" t="s">
        <v>33</v>
      </c>
      <c r="O29" s="4">
        <f t="shared" si="9"/>
        <v>266.89999999999998</v>
      </c>
      <c r="P29" s="4">
        <f t="shared" si="10"/>
        <v>266.59999999999997</v>
      </c>
      <c r="Q29" s="4">
        <f t="shared" si="11"/>
        <v>266.5</v>
      </c>
      <c r="R29" s="4">
        <f t="shared" si="12"/>
        <v>266.3</v>
      </c>
      <c r="S29" s="4">
        <f t="shared" si="13"/>
        <v>266.2</v>
      </c>
      <c r="T29" s="4">
        <f t="shared" si="14"/>
        <v>265.7</v>
      </c>
      <c r="U29" s="4">
        <f t="shared" si="15"/>
        <v>265.3</v>
      </c>
      <c r="V29" s="24"/>
      <c r="W29" s="25">
        <f t="shared" si="16"/>
        <v>1.5999999999999659</v>
      </c>
      <c r="X29" s="25"/>
      <c r="Y29" s="3">
        <v>2</v>
      </c>
      <c r="Z29" s="6">
        <v>8</v>
      </c>
      <c r="AA29" s="4">
        <v>2.5</v>
      </c>
      <c r="AB29" s="4">
        <v>5.3</v>
      </c>
      <c r="AC29" s="4">
        <v>6.4</v>
      </c>
      <c r="AD29" s="4">
        <f t="shared" si="17"/>
        <v>3.9000000000000004</v>
      </c>
      <c r="AE29" s="3">
        <v>8</v>
      </c>
      <c r="AF29" s="26">
        <v>61.3</v>
      </c>
    </row>
    <row r="30" spans="1:33" ht="13.5" thickBot="1" x14ac:dyDescent="0.25">
      <c r="A30" s="3">
        <v>2</v>
      </c>
      <c r="B30" s="7">
        <v>8</v>
      </c>
      <c r="C30" s="7" t="s">
        <v>34</v>
      </c>
      <c r="D30" s="7">
        <v>325.89999999999998</v>
      </c>
      <c r="E30" s="7">
        <v>325.7</v>
      </c>
      <c r="F30" s="7">
        <v>325.7</v>
      </c>
      <c r="G30" s="7">
        <v>325.7</v>
      </c>
      <c r="H30" s="7">
        <v>325.7</v>
      </c>
      <c r="I30" s="7">
        <v>325.60000000000002</v>
      </c>
      <c r="J30" s="7">
        <v>325.60000000000002</v>
      </c>
      <c r="K30" s="3"/>
      <c r="L30" s="3">
        <v>2</v>
      </c>
      <c r="M30" s="7">
        <v>8</v>
      </c>
      <c r="N30" s="7" t="s">
        <v>34</v>
      </c>
      <c r="O30" s="10">
        <f t="shared" si="9"/>
        <v>265</v>
      </c>
      <c r="P30" s="10">
        <f t="shared" si="10"/>
        <v>264.8</v>
      </c>
      <c r="Q30" s="10">
        <f t="shared" si="11"/>
        <v>264.8</v>
      </c>
      <c r="R30" s="10">
        <f t="shared" si="12"/>
        <v>264.8</v>
      </c>
      <c r="S30" s="10">
        <f t="shared" si="13"/>
        <v>264.8</v>
      </c>
      <c r="T30" s="10">
        <f t="shared" si="14"/>
        <v>264.70000000000005</v>
      </c>
      <c r="U30" s="10">
        <f t="shared" si="15"/>
        <v>264.70000000000005</v>
      </c>
      <c r="V30" s="24"/>
      <c r="W30" s="25">
        <f t="shared" si="16"/>
        <v>0.29999999999995453</v>
      </c>
      <c r="X30" s="25"/>
      <c r="Y30" s="3">
        <v>2</v>
      </c>
      <c r="Z30" s="7">
        <v>9</v>
      </c>
      <c r="AA30" s="8">
        <v>2.1</v>
      </c>
      <c r="AB30" s="8">
        <v>2.2000000000000002</v>
      </c>
      <c r="AC30" s="8">
        <v>2.2000000000000002</v>
      </c>
      <c r="AD30" s="8">
        <f t="shared" si="17"/>
        <v>0.10000000000000009</v>
      </c>
      <c r="AE30" s="3">
        <v>9</v>
      </c>
      <c r="AF30" s="26">
        <v>60.9</v>
      </c>
    </row>
    <row r="31" spans="1:33" ht="13.5" thickBot="1" x14ac:dyDescent="0.25">
      <c r="A31" s="3">
        <v>2</v>
      </c>
      <c r="B31" s="6">
        <v>9</v>
      </c>
      <c r="C31" s="6" t="s">
        <v>35</v>
      </c>
      <c r="D31" s="6">
        <v>325.39999999999998</v>
      </c>
      <c r="E31" s="6">
        <v>325.3</v>
      </c>
      <c r="F31" s="6">
        <v>325.2</v>
      </c>
      <c r="G31" s="6">
        <v>325</v>
      </c>
      <c r="H31" s="6">
        <v>324.89999999999998</v>
      </c>
      <c r="I31" s="6">
        <v>324.60000000000002</v>
      </c>
      <c r="J31" s="6">
        <v>324.2</v>
      </c>
      <c r="K31" s="3"/>
      <c r="L31" s="3">
        <v>2</v>
      </c>
      <c r="M31" s="6">
        <v>9</v>
      </c>
      <c r="N31" s="6" t="s">
        <v>35</v>
      </c>
      <c r="O31" s="4">
        <f t="shared" si="9"/>
        <v>266.89999999999998</v>
      </c>
      <c r="P31" s="4">
        <f t="shared" si="10"/>
        <v>266.8</v>
      </c>
      <c r="Q31" s="4">
        <f t="shared" si="11"/>
        <v>266.7</v>
      </c>
      <c r="R31" s="4">
        <f t="shared" si="12"/>
        <v>266.5</v>
      </c>
      <c r="S31" s="4">
        <f t="shared" si="13"/>
        <v>266.39999999999998</v>
      </c>
      <c r="T31" s="4">
        <f t="shared" si="14"/>
        <v>266.10000000000002</v>
      </c>
      <c r="U31" s="4">
        <f t="shared" si="15"/>
        <v>265.7</v>
      </c>
      <c r="V31" s="24"/>
      <c r="W31" s="25">
        <f t="shared" si="16"/>
        <v>1.1999999999999886</v>
      </c>
      <c r="X31" s="25"/>
      <c r="Y31" s="3">
        <v>2</v>
      </c>
      <c r="Z31" s="6">
        <v>10</v>
      </c>
      <c r="AA31" s="4">
        <v>2.1</v>
      </c>
      <c r="AB31" s="4">
        <v>4</v>
      </c>
      <c r="AC31" s="4">
        <v>5.6</v>
      </c>
      <c r="AD31" s="4">
        <f t="shared" si="17"/>
        <v>3.4999999999999996</v>
      </c>
      <c r="AE31" s="3">
        <v>10</v>
      </c>
      <c r="AF31" s="26">
        <v>58.5</v>
      </c>
    </row>
    <row r="32" spans="1:33" ht="13.5" thickBot="1" x14ac:dyDescent="0.25">
      <c r="A32" s="3">
        <v>2</v>
      </c>
      <c r="B32" s="7"/>
      <c r="C32" s="7"/>
      <c r="D32" s="7"/>
      <c r="E32" s="7"/>
      <c r="F32" s="7"/>
      <c r="G32" s="7"/>
      <c r="H32" s="7"/>
      <c r="I32" s="7"/>
      <c r="J32" s="7"/>
      <c r="K32" s="3"/>
      <c r="L32" s="3">
        <v>2</v>
      </c>
      <c r="M32" s="7"/>
      <c r="N32" s="7"/>
      <c r="O32" s="10"/>
      <c r="P32" s="10"/>
      <c r="Q32" s="10"/>
      <c r="R32" s="10"/>
      <c r="S32" s="10"/>
      <c r="T32" s="10"/>
      <c r="U32" s="10"/>
      <c r="V32" s="24"/>
      <c r="W32" s="25"/>
      <c r="X32" s="25"/>
      <c r="Y32" s="3">
        <v>2</v>
      </c>
      <c r="Z32" s="7"/>
      <c r="AA32" s="8"/>
      <c r="AB32" s="8"/>
      <c r="AC32" s="8"/>
      <c r="AD32" s="8"/>
      <c r="AE32" s="3"/>
      <c r="AF32" s="26"/>
    </row>
    <row r="33" spans="1:32" ht="13.5" thickBot="1" x14ac:dyDescent="0.25">
      <c r="A33" s="3">
        <v>2</v>
      </c>
      <c r="B33" s="6">
        <v>10</v>
      </c>
      <c r="C33" s="6" t="s">
        <v>1</v>
      </c>
      <c r="D33" s="6">
        <v>322.8</v>
      </c>
      <c r="E33" s="6">
        <v>322.7</v>
      </c>
      <c r="F33" s="6">
        <v>322.39999999999998</v>
      </c>
      <c r="G33" s="6">
        <v>322.3</v>
      </c>
      <c r="H33" s="6">
        <v>322.10000000000002</v>
      </c>
      <c r="I33" s="6">
        <v>321.89999999999998</v>
      </c>
      <c r="J33" s="6">
        <v>321.7</v>
      </c>
      <c r="K33" s="3"/>
      <c r="L33" s="3">
        <v>2</v>
      </c>
      <c r="M33" s="6">
        <v>10</v>
      </c>
      <c r="N33" s="6" t="s">
        <v>1</v>
      </c>
      <c r="O33" s="4">
        <f>D33-AF33</f>
        <v>263.60000000000002</v>
      </c>
      <c r="P33" s="4">
        <f>E33-AF33</f>
        <v>263.5</v>
      </c>
      <c r="Q33" s="4">
        <f>F33-AF33</f>
        <v>263.2</v>
      </c>
      <c r="R33" s="4">
        <f>G33-AF33</f>
        <v>263.10000000000002</v>
      </c>
      <c r="S33" s="4">
        <f>H33-AF33</f>
        <v>262.90000000000003</v>
      </c>
      <c r="T33" s="4">
        <f>I33-AF33</f>
        <v>262.7</v>
      </c>
      <c r="U33" s="4">
        <f>J33-AF33</f>
        <v>262.5</v>
      </c>
      <c r="V33" s="24"/>
      <c r="W33" s="25">
        <f>O33-U33</f>
        <v>1.1000000000000227</v>
      </c>
      <c r="X33" s="25"/>
      <c r="Y33" s="3">
        <v>2</v>
      </c>
      <c r="Z33" s="6">
        <v>11</v>
      </c>
      <c r="AA33" s="4">
        <v>2.6</v>
      </c>
      <c r="AB33" s="4">
        <v>5</v>
      </c>
      <c r="AC33" s="4">
        <v>6.2</v>
      </c>
      <c r="AD33" s="4">
        <f t="shared" si="17"/>
        <v>3.6</v>
      </c>
      <c r="AE33" s="3">
        <v>11</v>
      </c>
      <c r="AF33" s="26">
        <v>59.2</v>
      </c>
    </row>
    <row r="34" spans="1:3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3.5" thickBot="1" x14ac:dyDescent="0.25">
      <c r="A35" s="3"/>
      <c r="B35" s="3"/>
      <c r="C35" s="3" t="s">
        <v>0</v>
      </c>
      <c r="D35" s="3" t="s">
        <v>2</v>
      </c>
      <c r="E35" s="3" t="s">
        <v>8</v>
      </c>
      <c r="F35" s="3" t="s">
        <v>7</v>
      </c>
      <c r="G35" s="3" t="s">
        <v>5</v>
      </c>
      <c r="H35" s="3" t="s">
        <v>6</v>
      </c>
      <c r="I35" s="3" t="s">
        <v>3</v>
      </c>
      <c r="J35" s="3" t="s">
        <v>4</v>
      </c>
      <c r="K35" s="3"/>
      <c r="L35" s="18" t="s">
        <v>12</v>
      </c>
      <c r="M35" s="3"/>
      <c r="N35" s="3" t="s">
        <v>0</v>
      </c>
      <c r="O35" s="3" t="s">
        <v>2</v>
      </c>
      <c r="P35" s="3" t="s">
        <v>8</v>
      </c>
      <c r="Q35" s="3" t="s">
        <v>7</v>
      </c>
      <c r="R35" s="3" t="s">
        <v>5</v>
      </c>
      <c r="S35" s="3" t="s">
        <v>6</v>
      </c>
      <c r="T35" s="3" t="s">
        <v>3</v>
      </c>
      <c r="U35" s="3" t="s">
        <v>4</v>
      </c>
      <c r="V35" s="3"/>
      <c r="W35" s="3" t="s">
        <v>14</v>
      </c>
      <c r="X35" s="3"/>
      <c r="Y35" s="3" t="s">
        <v>12</v>
      </c>
      <c r="Z35" s="3" t="s">
        <v>26</v>
      </c>
      <c r="AA35" s="3" t="s">
        <v>9</v>
      </c>
      <c r="AB35" s="3" t="s">
        <v>10</v>
      </c>
      <c r="AC35" s="3" t="s">
        <v>11</v>
      </c>
      <c r="AD35" s="3" t="s">
        <v>15</v>
      </c>
      <c r="AE35" s="3"/>
      <c r="AF35" s="3" t="s">
        <v>13</v>
      </c>
    </row>
    <row r="36" spans="1:32" ht="13.5" thickBot="1" x14ac:dyDescent="0.25">
      <c r="A36" s="3">
        <v>3</v>
      </c>
      <c r="B36" s="6">
        <v>1</v>
      </c>
      <c r="C36" s="6" t="s">
        <v>27</v>
      </c>
      <c r="D36" s="6">
        <v>325.2</v>
      </c>
      <c r="E36" s="6">
        <v>325.10000000000002</v>
      </c>
      <c r="F36" s="6">
        <v>325</v>
      </c>
      <c r="G36" s="6">
        <v>324.89999999999998</v>
      </c>
      <c r="H36" s="6">
        <v>324.8</v>
      </c>
      <c r="I36" s="6">
        <v>324.60000000000002</v>
      </c>
      <c r="J36" s="6">
        <v>324.39999999999998</v>
      </c>
      <c r="K36" s="28"/>
      <c r="L36" s="29">
        <v>3</v>
      </c>
      <c r="M36" s="11">
        <v>1</v>
      </c>
      <c r="N36" s="6" t="s">
        <v>27</v>
      </c>
      <c r="O36" s="4">
        <f t="shared" ref="O36:O44" si="18">D36-AF36</f>
        <v>264.2</v>
      </c>
      <c r="P36" s="4">
        <f>E36-AF36</f>
        <v>264.10000000000002</v>
      </c>
      <c r="Q36" s="4">
        <f>F36-AF36</f>
        <v>264</v>
      </c>
      <c r="R36" s="4">
        <f>G36-AF36</f>
        <v>263.89999999999998</v>
      </c>
      <c r="S36" s="4">
        <f>H36-AF36</f>
        <v>263.8</v>
      </c>
      <c r="T36" s="4">
        <f>I36-AF36</f>
        <v>263.60000000000002</v>
      </c>
      <c r="U36" s="4">
        <f>J36-AF36</f>
        <v>263.39999999999998</v>
      </c>
      <c r="V36" s="24"/>
      <c r="W36" s="25">
        <f t="shared" ref="W36:W44" si="19">O36-U36</f>
        <v>0.80000000000001137</v>
      </c>
      <c r="X36" s="25"/>
      <c r="Y36" s="3">
        <v>3</v>
      </c>
      <c r="Z36" s="6">
        <v>1</v>
      </c>
      <c r="AA36" s="6">
        <v>2.1</v>
      </c>
      <c r="AB36" s="6">
        <v>3.8</v>
      </c>
      <c r="AC36" s="6">
        <v>5.3</v>
      </c>
      <c r="AD36" s="4">
        <f>AC36-AA36</f>
        <v>3.1999999999999997</v>
      </c>
      <c r="AE36" s="3">
        <v>1</v>
      </c>
      <c r="AF36" s="26">
        <v>61</v>
      </c>
    </row>
    <row r="37" spans="1:32" ht="13.5" thickBot="1" x14ac:dyDescent="0.25">
      <c r="A37" s="3">
        <v>3</v>
      </c>
      <c r="B37" s="7">
        <v>2</v>
      </c>
      <c r="C37" s="7" t="s">
        <v>28</v>
      </c>
      <c r="D37" s="7">
        <v>324.8</v>
      </c>
      <c r="E37" s="7">
        <v>324.8</v>
      </c>
      <c r="F37" s="7">
        <v>324.7</v>
      </c>
      <c r="G37" s="7">
        <v>324.5</v>
      </c>
      <c r="H37" s="7">
        <v>324.39999999999998</v>
      </c>
      <c r="I37" s="7">
        <v>324.3</v>
      </c>
      <c r="J37" s="7">
        <v>324.3</v>
      </c>
      <c r="K37" s="30"/>
      <c r="L37" s="29">
        <v>3</v>
      </c>
      <c r="M37" s="12">
        <v>2</v>
      </c>
      <c r="N37" s="7" t="s">
        <v>28</v>
      </c>
      <c r="O37" s="8">
        <f t="shared" si="18"/>
        <v>265.60000000000002</v>
      </c>
      <c r="P37" s="9">
        <f t="shared" ref="P37:P46" si="20">E37-AF37</f>
        <v>265.60000000000002</v>
      </c>
      <c r="Q37" s="9">
        <f t="shared" ref="Q37:Q46" si="21">F37-AF37</f>
        <v>265.5</v>
      </c>
      <c r="R37" s="9">
        <f t="shared" ref="R37:R46" si="22">G37-AF37</f>
        <v>265.3</v>
      </c>
      <c r="S37" s="9">
        <f t="shared" ref="S37:S46" si="23">H37-AF37</f>
        <v>265.2</v>
      </c>
      <c r="T37" s="9">
        <f t="shared" ref="T37:T46" si="24">I37-AF37</f>
        <v>265.10000000000002</v>
      </c>
      <c r="U37" s="9">
        <f t="shared" ref="U37:U46" si="25">J37-AF37</f>
        <v>265.10000000000002</v>
      </c>
      <c r="V37" s="24"/>
      <c r="W37" s="25">
        <f t="shared" si="19"/>
        <v>0.5</v>
      </c>
      <c r="X37" s="25"/>
      <c r="Y37" s="3">
        <v>3</v>
      </c>
      <c r="Z37" s="7">
        <v>2</v>
      </c>
      <c r="AA37" s="7">
        <v>2.2999999999999998</v>
      </c>
      <c r="AB37" s="7">
        <v>3.4</v>
      </c>
      <c r="AC37" s="7">
        <v>5</v>
      </c>
      <c r="AD37" s="8">
        <f>AC37-AA37</f>
        <v>2.7</v>
      </c>
      <c r="AE37" s="3">
        <v>2</v>
      </c>
      <c r="AF37" s="26">
        <v>59.2</v>
      </c>
    </row>
    <row r="38" spans="1:32" ht="13.5" thickBot="1" x14ac:dyDescent="0.25">
      <c r="A38" s="3">
        <v>3</v>
      </c>
      <c r="B38" s="6">
        <v>3</v>
      </c>
      <c r="C38" s="6" t="s">
        <v>29</v>
      </c>
      <c r="D38" s="6">
        <v>324.8</v>
      </c>
      <c r="E38" s="6">
        <v>324.60000000000002</v>
      </c>
      <c r="F38" s="6">
        <v>324.60000000000002</v>
      </c>
      <c r="G38" s="6">
        <v>324.5</v>
      </c>
      <c r="H38" s="6">
        <v>324.5</v>
      </c>
      <c r="I38" s="6">
        <v>324.39999999999998</v>
      </c>
      <c r="J38" s="6">
        <v>324.2</v>
      </c>
      <c r="K38" s="3"/>
      <c r="L38" s="3">
        <v>3</v>
      </c>
      <c r="M38" s="13">
        <v>3</v>
      </c>
      <c r="N38" s="6" t="s">
        <v>29</v>
      </c>
      <c r="O38" s="4">
        <f t="shared" si="18"/>
        <v>263.90000000000003</v>
      </c>
      <c r="P38" s="4">
        <f t="shared" si="20"/>
        <v>263.70000000000005</v>
      </c>
      <c r="Q38" s="4">
        <f t="shared" si="21"/>
        <v>263.70000000000005</v>
      </c>
      <c r="R38" s="4">
        <f t="shared" si="22"/>
        <v>263.60000000000002</v>
      </c>
      <c r="S38" s="4">
        <f t="shared" si="23"/>
        <v>263.60000000000002</v>
      </c>
      <c r="T38" s="4">
        <f t="shared" si="24"/>
        <v>263.5</v>
      </c>
      <c r="U38" s="4">
        <f t="shared" si="25"/>
        <v>263.3</v>
      </c>
      <c r="V38" s="24"/>
      <c r="W38" s="25">
        <f t="shared" si="19"/>
        <v>0.60000000000002274</v>
      </c>
      <c r="X38" s="25"/>
      <c r="Y38" s="3">
        <v>3</v>
      </c>
      <c r="Z38" s="6">
        <v>3</v>
      </c>
      <c r="AA38" s="6">
        <v>2.1</v>
      </c>
      <c r="AB38" s="6">
        <v>3</v>
      </c>
      <c r="AC38" s="6">
        <v>4.3</v>
      </c>
      <c r="AD38" s="4">
        <f t="shared" ref="AD38:AD46" si="26">AC38-AA38</f>
        <v>2.1999999999999997</v>
      </c>
      <c r="AE38" s="3">
        <v>3</v>
      </c>
      <c r="AF38" s="26">
        <v>60.9</v>
      </c>
    </row>
    <row r="39" spans="1:32" ht="13.5" thickBot="1" x14ac:dyDescent="0.25">
      <c r="A39" s="3">
        <v>3</v>
      </c>
      <c r="B39" s="7">
        <v>4</v>
      </c>
      <c r="C39" s="7" t="s">
        <v>30</v>
      </c>
      <c r="D39" s="7">
        <v>318.10000000000002</v>
      </c>
      <c r="E39" s="7">
        <v>317.89999999999998</v>
      </c>
      <c r="F39" s="7">
        <v>317.8</v>
      </c>
      <c r="G39" s="7">
        <v>317.60000000000002</v>
      </c>
      <c r="H39" s="7">
        <v>317.39999999999998</v>
      </c>
      <c r="I39" s="7">
        <v>317.3</v>
      </c>
      <c r="J39" s="7">
        <v>317</v>
      </c>
      <c r="K39" s="3"/>
      <c r="L39" s="3">
        <v>3</v>
      </c>
      <c r="M39" s="7">
        <v>4</v>
      </c>
      <c r="N39" s="7" t="s">
        <v>30</v>
      </c>
      <c r="O39" s="8">
        <f t="shared" si="18"/>
        <v>258.90000000000003</v>
      </c>
      <c r="P39" s="9">
        <f t="shared" si="20"/>
        <v>258.7</v>
      </c>
      <c r="Q39" s="9">
        <f t="shared" si="21"/>
        <v>258.60000000000002</v>
      </c>
      <c r="R39" s="9">
        <f t="shared" si="22"/>
        <v>258.40000000000003</v>
      </c>
      <c r="S39" s="9">
        <f t="shared" si="23"/>
        <v>258.2</v>
      </c>
      <c r="T39" s="9">
        <f t="shared" si="24"/>
        <v>258.10000000000002</v>
      </c>
      <c r="U39" s="9">
        <f t="shared" si="25"/>
        <v>257.8</v>
      </c>
      <c r="V39" s="24"/>
      <c r="W39" s="25">
        <f t="shared" si="19"/>
        <v>1.1000000000000227</v>
      </c>
      <c r="X39" s="25"/>
      <c r="Y39" s="3">
        <v>3</v>
      </c>
      <c r="Z39" s="7">
        <v>4</v>
      </c>
      <c r="AA39" s="7">
        <v>2.4</v>
      </c>
      <c r="AB39" s="7">
        <v>4.0999999999999996</v>
      </c>
      <c r="AC39" s="7">
        <v>5.4</v>
      </c>
      <c r="AD39" s="8">
        <f>AC39-AA39</f>
        <v>3.0000000000000004</v>
      </c>
      <c r="AE39" s="3">
        <v>4</v>
      </c>
      <c r="AF39" s="26">
        <v>59.2</v>
      </c>
    </row>
    <row r="40" spans="1:32" ht="13.5" thickBot="1" x14ac:dyDescent="0.25">
      <c r="A40" s="3">
        <v>3</v>
      </c>
      <c r="B40" s="6">
        <v>5</v>
      </c>
      <c r="C40" s="6" t="s">
        <v>31</v>
      </c>
      <c r="D40" s="6">
        <v>325.8</v>
      </c>
      <c r="E40" s="6">
        <v>325.7</v>
      </c>
      <c r="F40" s="6">
        <v>325.7</v>
      </c>
      <c r="G40" s="6">
        <v>325.60000000000002</v>
      </c>
      <c r="H40" s="6">
        <v>325.5</v>
      </c>
      <c r="I40" s="6">
        <v>325.39999999999998</v>
      </c>
      <c r="J40" s="6">
        <v>325.3</v>
      </c>
      <c r="K40" s="3"/>
      <c r="L40" s="3">
        <v>3</v>
      </c>
      <c r="M40" s="6">
        <v>5</v>
      </c>
      <c r="N40" s="6" t="s">
        <v>31</v>
      </c>
      <c r="O40" s="4">
        <f t="shared" si="18"/>
        <v>264.8</v>
      </c>
      <c r="P40" s="4">
        <f t="shared" si="20"/>
        <v>264.7</v>
      </c>
      <c r="Q40" s="4">
        <f t="shared" si="21"/>
        <v>264.7</v>
      </c>
      <c r="R40" s="4">
        <f t="shared" si="22"/>
        <v>264.60000000000002</v>
      </c>
      <c r="S40" s="4">
        <f t="shared" si="23"/>
        <v>264.5</v>
      </c>
      <c r="T40" s="4">
        <f t="shared" si="24"/>
        <v>264.39999999999998</v>
      </c>
      <c r="U40" s="4">
        <f t="shared" si="25"/>
        <v>264.3</v>
      </c>
      <c r="V40" s="24"/>
      <c r="W40" s="25">
        <f t="shared" si="19"/>
        <v>0.5</v>
      </c>
      <c r="X40" s="25"/>
      <c r="Y40" s="3">
        <v>3</v>
      </c>
      <c r="Z40" s="6">
        <v>5</v>
      </c>
      <c r="AA40" s="6">
        <v>2.2000000000000002</v>
      </c>
      <c r="AB40" s="6">
        <v>4</v>
      </c>
      <c r="AC40" s="6">
        <v>5.7</v>
      </c>
      <c r="AD40" s="4">
        <f t="shared" si="26"/>
        <v>3.5</v>
      </c>
      <c r="AE40" s="3">
        <v>5</v>
      </c>
      <c r="AF40" s="26">
        <v>61</v>
      </c>
    </row>
    <row r="41" spans="1:32" ht="13.5" thickBot="1" x14ac:dyDescent="0.25">
      <c r="A41" s="3">
        <v>3</v>
      </c>
      <c r="B41" s="7">
        <v>6</v>
      </c>
      <c r="C41" s="7" t="s">
        <v>32</v>
      </c>
      <c r="D41" s="7">
        <v>327.5</v>
      </c>
      <c r="E41" s="7">
        <v>327.39999999999998</v>
      </c>
      <c r="F41" s="7">
        <v>327.2</v>
      </c>
      <c r="G41" s="7">
        <v>327.10000000000002</v>
      </c>
      <c r="H41" s="7">
        <v>326.89999999999998</v>
      </c>
      <c r="I41" s="7">
        <v>326.60000000000002</v>
      </c>
      <c r="J41" s="7">
        <v>326.5</v>
      </c>
      <c r="K41" s="3"/>
      <c r="L41" s="3">
        <v>3</v>
      </c>
      <c r="M41" s="7">
        <v>6</v>
      </c>
      <c r="N41" s="7" t="s">
        <v>32</v>
      </c>
      <c r="O41" s="8">
        <f t="shared" si="18"/>
        <v>265.60000000000002</v>
      </c>
      <c r="P41" s="9">
        <f>E41-AF41</f>
        <v>265.5</v>
      </c>
      <c r="Q41" s="9">
        <f t="shared" si="21"/>
        <v>265.3</v>
      </c>
      <c r="R41" s="9">
        <f t="shared" si="22"/>
        <v>265.20000000000005</v>
      </c>
      <c r="S41" s="9">
        <f t="shared" si="23"/>
        <v>265</v>
      </c>
      <c r="T41" s="9">
        <f t="shared" si="24"/>
        <v>264.70000000000005</v>
      </c>
      <c r="U41" s="9">
        <f t="shared" si="25"/>
        <v>264.60000000000002</v>
      </c>
      <c r="V41" s="24"/>
      <c r="W41" s="25">
        <f t="shared" si="19"/>
        <v>1</v>
      </c>
      <c r="X41" s="25"/>
      <c r="Y41" s="3">
        <v>3</v>
      </c>
      <c r="Z41" s="7">
        <v>6</v>
      </c>
      <c r="AA41" s="7">
        <v>2</v>
      </c>
      <c r="AB41" s="7">
        <v>4.4000000000000004</v>
      </c>
      <c r="AC41" s="7">
        <v>5.6</v>
      </c>
      <c r="AD41" s="8">
        <f t="shared" si="26"/>
        <v>3.5999999999999996</v>
      </c>
      <c r="AE41" s="3">
        <v>6</v>
      </c>
      <c r="AF41" s="26">
        <v>61.9</v>
      </c>
    </row>
    <row r="42" spans="1:32" ht="13.5" thickBot="1" x14ac:dyDescent="0.25">
      <c r="A42" s="3">
        <v>3</v>
      </c>
      <c r="B42" s="6">
        <v>7</v>
      </c>
      <c r="C42" s="6" t="s">
        <v>33</v>
      </c>
      <c r="D42" s="6">
        <v>323.7</v>
      </c>
      <c r="E42" s="6">
        <v>323.60000000000002</v>
      </c>
      <c r="F42" s="6">
        <v>323.39999999999998</v>
      </c>
      <c r="G42" s="6">
        <v>323.3</v>
      </c>
      <c r="H42" s="6">
        <v>323.10000000000002</v>
      </c>
      <c r="I42" s="6">
        <v>322.8</v>
      </c>
      <c r="J42" s="6">
        <v>322.60000000000002</v>
      </c>
      <c r="K42" s="3"/>
      <c r="L42" s="3">
        <v>3</v>
      </c>
      <c r="M42" s="6">
        <v>7</v>
      </c>
      <c r="N42" s="6" t="s">
        <v>33</v>
      </c>
      <c r="O42" s="4">
        <f>D42-AF42</f>
        <v>262.5</v>
      </c>
      <c r="P42" s="4">
        <f t="shared" si="20"/>
        <v>262.40000000000003</v>
      </c>
      <c r="Q42" s="4">
        <f t="shared" si="21"/>
        <v>262.2</v>
      </c>
      <c r="R42" s="4">
        <f t="shared" si="22"/>
        <v>262.10000000000002</v>
      </c>
      <c r="S42" s="4">
        <f t="shared" si="23"/>
        <v>261.90000000000003</v>
      </c>
      <c r="T42" s="4">
        <f t="shared" si="24"/>
        <v>261.60000000000002</v>
      </c>
      <c r="U42" s="4">
        <f t="shared" si="25"/>
        <v>261.40000000000003</v>
      </c>
      <c r="V42" s="24"/>
      <c r="W42" s="25">
        <f t="shared" si="19"/>
        <v>1.0999999999999659</v>
      </c>
      <c r="X42" s="25"/>
      <c r="Y42" s="3">
        <v>3</v>
      </c>
      <c r="Z42" s="6">
        <v>8</v>
      </c>
      <c r="AA42" s="6">
        <v>2.1</v>
      </c>
      <c r="AB42" s="6">
        <v>4.5</v>
      </c>
      <c r="AC42" s="6">
        <v>5.7</v>
      </c>
      <c r="AD42" s="4">
        <f t="shared" si="26"/>
        <v>3.6</v>
      </c>
      <c r="AE42" s="3">
        <v>8</v>
      </c>
      <c r="AF42" s="26">
        <v>61.2</v>
      </c>
    </row>
    <row r="43" spans="1:32" ht="13.5" thickBot="1" x14ac:dyDescent="0.25">
      <c r="A43" s="3">
        <v>3</v>
      </c>
      <c r="B43" s="7">
        <v>8</v>
      </c>
      <c r="C43" s="7" t="s">
        <v>34</v>
      </c>
      <c r="D43" s="7">
        <v>325.60000000000002</v>
      </c>
      <c r="E43" s="7">
        <v>325.5</v>
      </c>
      <c r="F43" s="7">
        <v>325.39999999999998</v>
      </c>
      <c r="G43" s="7">
        <v>325.39999999999998</v>
      </c>
      <c r="H43" s="7">
        <v>325.39999999999998</v>
      </c>
      <c r="I43" s="7">
        <v>325.3</v>
      </c>
      <c r="J43" s="7">
        <v>325.3</v>
      </c>
      <c r="K43" s="3"/>
      <c r="L43" s="3">
        <v>3</v>
      </c>
      <c r="M43" s="7">
        <v>8</v>
      </c>
      <c r="N43" s="7" t="s">
        <v>34</v>
      </c>
      <c r="O43" s="8">
        <f t="shared" si="18"/>
        <v>264.60000000000002</v>
      </c>
      <c r="P43" s="9">
        <f>E43-AF43</f>
        <v>264.5</v>
      </c>
      <c r="Q43" s="9">
        <f t="shared" si="21"/>
        <v>264.39999999999998</v>
      </c>
      <c r="R43" s="9">
        <f t="shared" si="22"/>
        <v>264.39999999999998</v>
      </c>
      <c r="S43" s="9">
        <f t="shared" si="23"/>
        <v>264.39999999999998</v>
      </c>
      <c r="T43" s="9">
        <f t="shared" si="24"/>
        <v>264.3</v>
      </c>
      <c r="U43" s="9">
        <f t="shared" si="25"/>
        <v>264.3</v>
      </c>
      <c r="V43" s="24"/>
      <c r="W43" s="25">
        <f t="shared" si="19"/>
        <v>0.30000000000001137</v>
      </c>
      <c r="X43" s="25"/>
      <c r="Y43" s="3">
        <v>3</v>
      </c>
      <c r="Z43" s="7">
        <v>9</v>
      </c>
      <c r="AA43" s="7">
        <v>2.5</v>
      </c>
      <c r="AB43" s="7">
        <v>2.5</v>
      </c>
      <c r="AC43" s="7">
        <v>2.6</v>
      </c>
      <c r="AD43" s="8">
        <f t="shared" si="26"/>
        <v>0.10000000000000009</v>
      </c>
      <c r="AE43" s="3">
        <v>9</v>
      </c>
      <c r="AF43" s="26">
        <v>61</v>
      </c>
    </row>
    <row r="44" spans="1:32" ht="13.5" thickBot="1" x14ac:dyDescent="0.25">
      <c r="A44" s="3">
        <v>3</v>
      </c>
      <c r="B44" s="6">
        <v>9</v>
      </c>
      <c r="C44" s="6" t="s">
        <v>35</v>
      </c>
      <c r="D44" s="6">
        <v>323.60000000000002</v>
      </c>
      <c r="E44" s="6">
        <v>323.5</v>
      </c>
      <c r="F44" s="6">
        <v>323.39999999999998</v>
      </c>
      <c r="G44" s="6">
        <v>323.2</v>
      </c>
      <c r="H44" s="6">
        <v>323.10000000000002</v>
      </c>
      <c r="I44" s="6">
        <v>322.89999999999998</v>
      </c>
      <c r="J44" s="6">
        <v>322.7</v>
      </c>
      <c r="K44" s="3"/>
      <c r="L44" s="3">
        <v>3</v>
      </c>
      <c r="M44" s="6">
        <v>9</v>
      </c>
      <c r="N44" s="6" t="s">
        <v>35</v>
      </c>
      <c r="O44" s="4">
        <f t="shared" si="18"/>
        <v>265.10000000000002</v>
      </c>
      <c r="P44" s="4">
        <f t="shared" si="20"/>
        <v>265</v>
      </c>
      <c r="Q44" s="4">
        <f t="shared" si="21"/>
        <v>264.89999999999998</v>
      </c>
      <c r="R44" s="4">
        <f t="shared" si="22"/>
        <v>264.7</v>
      </c>
      <c r="S44" s="4">
        <f t="shared" si="23"/>
        <v>264.60000000000002</v>
      </c>
      <c r="T44" s="4">
        <f t="shared" si="24"/>
        <v>264.39999999999998</v>
      </c>
      <c r="U44" s="4">
        <f t="shared" si="25"/>
        <v>264.2</v>
      </c>
      <c r="V44" s="24"/>
      <c r="W44" s="25">
        <f t="shared" si="19"/>
        <v>0.90000000000003411</v>
      </c>
      <c r="X44" s="25"/>
      <c r="Y44" s="3">
        <v>3</v>
      </c>
      <c r="Z44" s="6">
        <v>10</v>
      </c>
      <c r="AA44" s="6">
        <v>2.4</v>
      </c>
      <c r="AB44" s="6">
        <v>4</v>
      </c>
      <c r="AC44" s="6">
        <v>5.8</v>
      </c>
      <c r="AD44" s="4">
        <f t="shared" si="26"/>
        <v>3.4</v>
      </c>
      <c r="AE44" s="3">
        <v>10</v>
      </c>
      <c r="AF44" s="26">
        <v>58.5</v>
      </c>
    </row>
    <row r="45" spans="1:32" ht="13.5" thickBot="1" x14ac:dyDescent="0.25">
      <c r="A45" s="3">
        <v>3</v>
      </c>
      <c r="B45" s="7"/>
      <c r="C45" s="7"/>
      <c r="D45" s="7"/>
      <c r="E45" s="7"/>
      <c r="F45" s="7"/>
      <c r="G45" s="7"/>
      <c r="H45" s="7"/>
      <c r="I45" s="7"/>
      <c r="J45" s="7"/>
      <c r="K45" s="3"/>
      <c r="L45" s="3">
        <v>3</v>
      </c>
      <c r="M45" s="7"/>
      <c r="N45" s="7"/>
      <c r="O45" s="8"/>
      <c r="P45" s="9"/>
      <c r="Q45" s="9"/>
      <c r="R45" s="9"/>
      <c r="S45" s="9"/>
      <c r="T45" s="9"/>
      <c r="U45" s="9"/>
      <c r="V45" s="24"/>
      <c r="W45" s="25"/>
      <c r="X45" s="25"/>
      <c r="Y45" s="3">
        <v>3</v>
      </c>
      <c r="Z45" s="7"/>
      <c r="AA45" s="7"/>
      <c r="AB45" s="7"/>
      <c r="AC45" s="7"/>
      <c r="AD45" s="8"/>
      <c r="AE45" s="3"/>
      <c r="AF45" s="26"/>
    </row>
    <row r="46" spans="1:32" ht="13.5" thickBot="1" x14ac:dyDescent="0.25">
      <c r="A46" s="3">
        <v>3</v>
      </c>
      <c r="B46" s="6">
        <v>10</v>
      </c>
      <c r="C46" s="6" t="s">
        <v>1</v>
      </c>
      <c r="D46" s="6">
        <v>323.8</v>
      </c>
      <c r="E46" s="6">
        <v>323.8</v>
      </c>
      <c r="F46" s="6">
        <v>323.7</v>
      </c>
      <c r="G46" s="6">
        <v>323.60000000000002</v>
      </c>
      <c r="H46" s="6">
        <v>323.3</v>
      </c>
      <c r="I46" s="6">
        <v>323.2</v>
      </c>
      <c r="J46" s="6">
        <v>323</v>
      </c>
      <c r="K46" s="3"/>
      <c r="L46" s="3">
        <v>3</v>
      </c>
      <c r="M46" s="6">
        <v>10</v>
      </c>
      <c r="N46" s="6" t="s">
        <v>1</v>
      </c>
      <c r="O46" s="4">
        <f>D46-AF46</f>
        <v>264.60000000000002</v>
      </c>
      <c r="P46" s="4">
        <f t="shared" si="20"/>
        <v>264.60000000000002</v>
      </c>
      <c r="Q46" s="4">
        <f t="shared" si="21"/>
        <v>264.5</v>
      </c>
      <c r="R46" s="4">
        <f t="shared" si="22"/>
        <v>264.40000000000003</v>
      </c>
      <c r="S46" s="4">
        <f t="shared" si="23"/>
        <v>264.10000000000002</v>
      </c>
      <c r="T46" s="4">
        <f t="shared" si="24"/>
        <v>264</v>
      </c>
      <c r="U46" s="4">
        <f t="shared" si="25"/>
        <v>263.8</v>
      </c>
      <c r="V46" s="24"/>
      <c r="W46" s="25">
        <f>O46-U46</f>
        <v>0.80000000000001137</v>
      </c>
      <c r="X46" s="25"/>
      <c r="Y46" s="3">
        <v>3</v>
      </c>
      <c r="Z46" s="6">
        <v>11</v>
      </c>
      <c r="AA46" s="6">
        <v>2</v>
      </c>
      <c r="AB46" s="6">
        <v>4.0999999999999996</v>
      </c>
      <c r="AC46" s="6">
        <v>5.6</v>
      </c>
      <c r="AD46" s="4">
        <f t="shared" si="26"/>
        <v>3.5999999999999996</v>
      </c>
      <c r="AE46" s="3">
        <v>11</v>
      </c>
      <c r="AF46" s="26">
        <v>59.2</v>
      </c>
    </row>
    <row r="47" spans="1:3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3.5" thickBot="1" x14ac:dyDescent="0.25">
      <c r="A49" s="18" t="s">
        <v>24</v>
      </c>
      <c r="B49" s="3"/>
      <c r="C49" s="3" t="s">
        <v>0</v>
      </c>
      <c r="D49" s="3" t="s">
        <v>2</v>
      </c>
      <c r="E49" s="3" t="s">
        <v>8</v>
      </c>
      <c r="F49" s="3" t="s">
        <v>7</v>
      </c>
      <c r="G49" s="3" t="s">
        <v>5</v>
      </c>
      <c r="H49" s="3" t="s">
        <v>6</v>
      </c>
      <c r="I49" s="3" t="s">
        <v>3</v>
      </c>
      <c r="J49" s="3" t="s">
        <v>4</v>
      </c>
      <c r="K49" s="3"/>
      <c r="L49" s="18" t="s">
        <v>24</v>
      </c>
      <c r="M49" s="3"/>
      <c r="N49" s="3" t="s">
        <v>0</v>
      </c>
      <c r="O49" s="3" t="s">
        <v>2</v>
      </c>
      <c r="P49" s="3" t="s">
        <v>8</v>
      </c>
      <c r="Q49" s="3" t="s">
        <v>7</v>
      </c>
      <c r="R49" s="3" t="s">
        <v>5</v>
      </c>
      <c r="S49" s="3" t="s">
        <v>6</v>
      </c>
      <c r="T49" s="3" t="s">
        <v>3</v>
      </c>
      <c r="U49" s="3" t="s">
        <v>4</v>
      </c>
      <c r="V49" s="3"/>
      <c r="W49" s="3" t="s">
        <v>25</v>
      </c>
      <c r="X49" s="3"/>
      <c r="Y49" s="3" t="s">
        <v>24</v>
      </c>
      <c r="Z49" s="3" t="s">
        <v>26</v>
      </c>
      <c r="AA49" s="3" t="s">
        <v>9</v>
      </c>
      <c r="AB49" s="3" t="s">
        <v>10</v>
      </c>
      <c r="AC49" s="3" t="s">
        <v>11</v>
      </c>
      <c r="AD49" s="3" t="s">
        <v>15</v>
      </c>
      <c r="AE49" s="3"/>
      <c r="AF49" s="3"/>
    </row>
    <row r="50" spans="1:32" ht="13.5" thickBot="1" x14ac:dyDescent="0.25">
      <c r="A50" s="29"/>
      <c r="B50" s="11">
        <v>1</v>
      </c>
      <c r="C50" s="6" t="s">
        <v>27</v>
      </c>
      <c r="D50" s="5">
        <f>(D10+D23+D36)/3</f>
        <v>325.40000000000003</v>
      </c>
      <c r="E50" s="5">
        <f>(E10+E23+E36)/3</f>
        <v>325.3</v>
      </c>
      <c r="F50" s="5">
        <f t="shared" ref="F50:J50" si="27">(F10+F23+F36)/3</f>
        <v>325.13333333333333</v>
      </c>
      <c r="G50" s="5">
        <f t="shared" si="27"/>
        <v>325</v>
      </c>
      <c r="H50" s="5">
        <f t="shared" si="27"/>
        <v>324.86666666666662</v>
      </c>
      <c r="I50" s="5">
        <f t="shared" si="27"/>
        <v>324.66666666666669</v>
      </c>
      <c r="J50" s="5">
        <f t="shared" si="27"/>
        <v>324.43333333333334</v>
      </c>
      <c r="K50" s="3"/>
      <c r="L50" s="29"/>
      <c r="M50" s="11">
        <v>1</v>
      </c>
      <c r="N50" s="6" t="s">
        <v>27</v>
      </c>
      <c r="O50" s="5">
        <f>(O10+O23+O36)/3</f>
        <v>264.43333333333334</v>
      </c>
      <c r="P50" s="5">
        <f>(P10+P23+P36)/3</f>
        <v>264.33333333333337</v>
      </c>
      <c r="Q50" s="5">
        <f t="shared" ref="Q50:U50" si="28">(Q10+Q23+Q36)/3</f>
        <v>264.16666666666669</v>
      </c>
      <c r="R50" s="5">
        <f t="shared" si="28"/>
        <v>264.03333333333336</v>
      </c>
      <c r="S50" s="5">
        <f t="shared" si="28"/>
        <v>263.90000000000003</v>
      </c>
      <c r="T50" s="5">
        <f t="shared" si="28"/>
        <v>263.7</v>
      </c>
      <c r="U50" s="5">
        <f t="shared" si="28"/>
        <v>263.46666666666664</v>
      </c>
      <c r="V50" s="3"/>
      <c r="W50" s="31">
        <f>(W10+W23+W36)/3</f>
        <v>0.96666666666665912</v>
      </c>
      <c r="X50" s="3"/>
      <c r="Y50" s="3"/>
      <c r="Z50" s="6">
        <v>1</v>
      </c>
      <c r="AA50" s="5">
        <f>(AA10+AA23+AA36)/3</f>
        <v>2.0333333333333332</v>
      </c>
      <c r="AB50" s="5">
        <f t="shared" ref="AB50:AD50" si="29">(AB10+AB23+AB36)/3</f>
        <v>3.9</v>
      </c>
      <c r="AC50" s="5">
        <f t="shared" si="29"/>
        <v>5.3999999999999995</v>
      </c>
      <c r="AD50" s="5">
        <f t="shared" si="29"/>
        <v>3.3666666666666667</v>
      </c>
      <c r="AE50" s="3"/>
      <c r="AF50" s="3"/>
    </row>
    <row r="51" spans="1:32" ht="13.5" thickBot="1" x14ac:dyDescent="0.25">
      <c r="A51" s="29"/>
      <c r="B51" s="12">
        <v>2</v>
      </c>
      <c r="C51" s="7" t="s">
        <v>28</v>
      </c>
      <c r="D51" s="23">
        <f t="shared" ref="D51:J51" si="30">(D11+D24+D37)/3</f>
        <v>324.2</v>
      </c>
      <c r="E51" s="23">
        <f t="shared" si="30"/>
        <v>324.13333333333338</v>
      </c>
      <c r="F51" s="23">
        <f t="shared" si="30"/>
        <v>324.0333333333333</v>
      </c>
      <c r="G51" s="23">
        <f t="shared" si="30"/>
        <v>323.86666666666662</v>
      </c>
      <c r="H51" s="23">
        <f t="shared" si="30"/>
        <v>323.73333333333329</v>
      </c>
      <c r="I51" s="23">
        <f t="shared" si="30"/>
        <v>323.63333333333338</v>
      </c>
      <c r="J51" s="23">
        <f t="shared" si="30"/>
        <v>323.5333333333333</v>
      </c>
      <c r="K51" s="3"/>
      <c r="L51" s="29"/>
      <c r="M51" s="12">
        <v>2</v>
      </c>
      <c r="N51" s="7" t="s">
        <v>28</v>
      </c>
      <c r="O51" s="23">
        <f t="shared" ref="O51:U60" si="31">(O11+O24+O37)/3</f>
        <v>265</v>
      </c>
      <c r="P51" s="23">
        <f t="shared" si="31"/>
        <v>264.93333333333334</v>
      </c>
      <c r="Q51" s="23">
        <f t="shared" si="31"/>
        <v>264.83333333333331</v>
      </c>
      <c r="R51" s="23">
        <f t="shared" si="31"/>
        <v>264.66666666666669</v>
      </c>
      <c r="S51" s="23">
        <f t="shared" si="31"/>
        <v>264.5333333333333</v>
      </c>
      <c r="T51" s="23">
        <f t="shared" si="31"/>
        <v>264.43333333333334</v>
      </c>
      <c r="U51" s="23">
        <f t="shared" si="31"/>
        <v>264.33333333333331</v>
      </c>
      <c r="V51" s="3"/>
      <c r="W51" s="31">
        <f t="shared" ref="W51:W60" si="32">(W11+W24+W37)/3</f>
        <v>0.66666666666668561</v>
      </c>
      <c r="X51" s="3"/>
      <c r="Y51" s="3"/>
      <c r="Z51" s="7">
        <v>2</v>
      </c>
      <c r="AA51" s="23">
        <f t="shared" ref="AA51:AB60" si="33">(AA11+AA24+AA37)/3</f>
        <v>2.0333333333333332</v>
      </c>
      <c r="AB51" s="23">
        <f t="shared" si="33"/>
        <v>3.8000000000000003</v>
      </c>
      <c r="AC51" s="23">
        <f t="shared" ref="AC51" si="34">(AC11+AC24+AC37)/3</f>
        <v>5.4666666666666659</v>
      </c>
      <c r="AD51" s="23">
        <f t="shared" ref="AD51" si="35">(AD11+AD24+AD37)/3</f>
        <v>3.4333333333333336</v>
      </c>
      <c r="AE51" s="3"/>
      <c r="AF51" s="3"/>
    </row>
    <row r="52" spans="1:32" ht="13.5" thickBot="1" x14ac:dyDescent="0.25">
      <c r="A52" s="3"/>
      <c r="B52" s="13">
        <v>3</v>
      </c>
      <c r="C52" s="6" t="s">
        <v>29</v>
      </c>
      <c r="D52" s="5">
        <f t="shared" ref="D52:J52" si="36">(D12+D25+D38)/3</f>
        <v>326</v>
      </c>
      <c r="E52" s="5">
        <f t="shared" si="36"/>
        <v>325.86666666666667</v>
      </c>
      <c r="F52" s="5">
        <f t="shared" si="36"/>
        <v>325.83333333333337</v>
      </c>
      <c r="G52" s="5">
        <f t="shared" si="36"/>
        <v>325.73333333333335</v>
      </c>
      <c r="H52" s="5">
        <f t="shared" si="36"/>
        <v>325.66666666666669</v>
      </c>
      <c r="I52" s="5">
        <f t="shared" si="36"/>
        <v>325.53333333333336</v>
      </c>
      <c r="J52" s="5">
        <f t="shared" si="36"/>
        <v>325.36666666666673</v>
      </c>
      <c r="K52" s="3"/>
      <c r="L52" s="3"/>
      <c r="M52" s="13">
        <v>3</v>
      </c>
      <c r="N52" s="6" t="s">
        <v>29</v>
      </c>
      <c r="O52" s="5">
        <f t="shared" si="31"/>
        <v>265.06666666666666</v>
      </c>
      <c r="P52" s="5">
        <f t="shared" si="31"/>
        <v>264.93333333333334</v>
      </c>
      <c r="Q52" s="5">
        <f t="shared" si="31"/>
        <v>264.90000000000003</v>
      </c>
      <c r="R52" s="5">
        <f t="shared" si="31"/>
        <v>264.8</v>
      </c>
      <c r="S52" s="5">
        <f t="shared" si="31"/>
        <v>264.73333333333335</v>
      </c>
      <c r="T52" s="5">
        <f t="shared" si="31"/>
        <v>264.59999999999997</v>
      </c>
      <c r="U52" s="5">
        <f t="shared" si="31"/>
        <v>264.43333333333334</v>
      </c>
      <c r="V52" s="3"/>
      <c r="W52" s="31">
        <f t="shared" si="32"/>
        <v>0.63333333333332575</v>
      </c>
      <c r="X52" s="3"/>
      <c r="Y52" s="3"/>
      <c r="Z52" s="6">
        <v>3</v>
      </c>
      <c r="AA52" s="5">
        <f t="shared" si="33"/>
        <v>2.3333333333333335</v>
      </c>
      <c r="AB52" s="5">
        <f t="shared" si="33"/>
        <v>3.5333333333333332</v>
      </c>
      <c r="AC52" s="5">
        <f t="shared" ref="AC52" si="37">(AC12+AC25+AC38)/3</f>
        <v>5.1000000000000005</v>
      </c>
      <c r="AD52" s="5">
        <f t="shared" ref="AD52" si="38">(AD12+AD25+AD38)/3</f>
        <v>2.7666666666666662</v>
      </c>
      <c r="AE52" s="3"/>
      <c r="AF52" s="3"/>
    </row>
    <row r="53" spans="1:32" ht="13.5" thickBot="1" x14ac:dyDescent="0.25">
      <c r="A53" s="3"/>
      <c r="B53" s="7">
        <v>4</v>
      </c>
      <c r="C53" s="7" t="s">
        <v>30</v>
      </c>
      <c r="D53" s="23">
        <f t="shared" ref="D53:J53" si="39">(D13+D26+D39)/3</f>
        <v>321.93333333333334</v>
      </c>
      <c r="E53" s="23">
        <f t="shared" si="39"/>
        <v>321.73333333333329</v>
      </c>
      <c r="F53" s="23">
        <f t="shared" si="39"/>
        <v>321.59999999999997</v>
      </c>
      <c r="G53" s="23">
        <f t="shared" si="39"/>
        <v>321.39999999999998</v>
      </c>
      <c r="H53" s="23">
        <f t="shared" si="39"/>
        <v>321.16666666666669</v>
      </c>
      <c r="I53" s="23">
        <f t="shared" si="39"/>
        <v>320.96666666666664</v>
      </c>
      <c r="J53" s="23">
        <f t="shared" si="39"/>
        <v>320.7</v>
      </c>
      <c r="K53" s="3"/>
      <c r="L53" s="3"/>
      <c r="M53" s="7">
        <v>4</v>
      </c>
      <c r="N53" s="7" t="s">
        <v>30</v>
      </c>
      <c r="O53" s="23">
        <f t="shared" si="31"/>
        <v>262.73333333333335</v>
      </c>
      <c r="P53" s="23">
        <f t="shared" si="31"/>
        <v>262.53333333333336</v>
      </c>
      <c r="Q53" s="23">
        <f t="shared" si="31"/>
        <v>262.40000000000003</v>
      </c>
      <c r="R53" s="23">
        <f t="shared" si="31"/>
        <v>262.20000000000005</v>
      </c>
      <c r="S53" s="23">
        <f t="shared" si="31"/>
        <v>261.9666666666667</v>
      </c>
      <c r="T53" s="23">
        <f t="shared" si="31"/>
        <v>261.76666666666671</v>
      </c>
      <c r="U53" s="23">
        <f t="shared" si="31"/>
        <v>261.5</v>
      </c>
      <c r="V53" s="3"/>
      <c r="W53" s="31">
        <f t="shared" si="32"/>
        <v>1.2333333333333296</v>
      </c>
      <c r="X53" s="3"/>
      <c r="Y53" s="3"/>
      <c r="Z53" s="7">
        <v>4</v>
      </c>
      <c r="AA53" s="23">
        <f t="shared" si="33"/>
        <v>2.1999999999999997</v>
      </c>
      <c r="AB53" s="23">
        <f t="shared" si="33"/>
        <v>4.5333333333333332</v>
      </c>
      <c r="AC53" s="23">
        <f t="shared" ref="AC53" si="40">(AC13+AC26+AC39)/3</f>
        <v>5.7</v>
      </c>
      <c r="AD53" s="23">
        <f t="shared" ref="AD53" si="41">(AD13+AD26+AD39)/3</f>
        <v>3.5</v>
      </c>
      <c r="AE53" s="3"/>
      <c r="AF53" s="3"/>
    </row>
    <row r="54" spans="1:32" ht="13.5" thickBot="1" x14ac:dyDescent="0.25">
      <c r="A54" s="3"/>
      <c r="B54" s="6">
        <v>5</v>
      </c>
      <c r="C54" s="6" t="s">
        <v>31</v>
      </c>
      <c r="D54" s="5">
        <f t="shared" ref="D54:J54" si="42">(D14+D27+D40)/3</f>
        <v>325.8</v>
      </c>
      <c r="E54" s="5">
        <f t="shared" si="42"/>
        <v>325.7</v>
      </c>
      <c r="F54" s="5">
        <f t="shared" si="42"/>
        <v>325.63333333333338</v>
      </c>
      <c r="G54" s="5">
        <f t="shared" si="42"/>
        <v>325.53333333333336</v>
      </c>
      <c r="H54" s="5">
        <f t="shared" si="42"/>
        <v>325.40000000000003</v>
      </c>
      <c r="I54" s="5">
        <f t="shared" si="42"/>
        <v>325.3</v>
      </c>
      <c r="J54" s="5">
        <f t="shared" si="42"/>
        <v>325.16666666666669</v>
      </c>
      <c r="K54" s="3"/>
      <c r="L54" s="3"/>
      <c r="M54" s="6">
        <v>5</v>
      </c>
      <c r="N54" s="6" t="s">
        <v>31</v>
      </c>
      <c r="O54" s="5">
        <f t="shared" si="31"/>
        <v>264.83333333333331</v>
      </c>
      <c r="P54" s="5">
        <f t="shared" si="31"/>
        <v>264.73333333333335</v>
      </c>
      <c r="Q54" s="5">
        <f t="shared" si="31"/>
        <v>264.66666666666669</v>
      </c>
      <c r="R54" s="5">
        <f t="shared" si="31"/>
        <v>264.56666666666666</v>
      </c>
      <c r="S54" s="5">
        <f t="shared" si="31"/>
        <v>264.43333333333334</v>
      </c>
      <c r="T54" s="5">
        <f t="shared" si="31"/>
        <v>264.33333333333331</v>
      </c>
      <c r="U54" s="5">
        <f t="shared" si="31"/>
        <v>264.2</v>
      </c>
      <c r="V54" s="3"/>
      <c r="W54" s="31">
        <f>(W14+W27+W40)/3</f>
        <v>0.63333333333334474</v>
      </c>
      <c r="X54" s="3"/>
      <c r="Y54" s="3"/>
      <c r="Z54" s="6">
        <v>5</v>
      </c>
      <c r="AA54" s="5">
        <f t="shared" si="33"/>
        <v>2.0666666666666669</v>
      </c>
      <c r="AB54" s="5">
        <f t="shared" si="33"/>
        <v>3.7333333333333329</v>
      </c>
      <c r="AC54" s="5">
        <f t="shared" ref="AC54" si="43">(AC14+AC27+AC40)/3</f>
        <v>5.6000000000000005</v>
      </c>
      <c r="AD54" s="5">
        <f t="shared" ref="AD54" si="44">(AD14+AD27+AD40)/3</f>
        <v>3.5333333333333332</v>
      </c>
      <c r="AE54" s="3"/>
      <c r="AF54" s="3"/>
    </row>
    <row r="55" spans="1:32" ht="13.5" thickBot="1" x14ac:dyDescent="0.25">
      <c r="A55" s="3"/>
      <c r="B55" s="7">
        <v>6</v>
      </c>
      <c r="C55" s="7" t="s">
        <v>32</v>
      </c>
      <c r="D55" s="23">
        <f t="shared" ref="D55:J55" si="45">(D15+D28+D41)/3</f>
        <v>327.06666666666666</v>
      </c>
      <c r="E55" s="23">
        <f t="shared" si="45"/>
        <v>326.93333333333334</v>
      </c>
      <c r="F55" s="23">
        <f t="shared" si="45"/>
        <v>326.76666666666665</v>
      </c>
      <c r="G55" s="23">
        <f t="shared" si="45"/>
        <v>326.63333333333333</v>
      </c>
      <c r="H55" s="23">
        <f t="shared" si="45"/>
        <v>326.43333333333334</v>
      </c>
      <c r="I55" s="23">
        <f t="shared" si="45"/>
        <v>326.10000000000002</v>
      </c>
      <c r="J55" s="23">
        <f t="shared" si="45"/>
        <v>325.86666666666667</v>
      </c>
      <c r="K55" s="3"/>
      <c r="L55" s="3"/>
      <c r="M55" s="7">
        <v>6</v>
      </c>
      <c r="N55" s="7" t="s">
        <v>32</v>
      </c>
      <c r="O55" s="23">
        <f t="shared" si="31"/>
        <v>265.16666666666669</v>
      </c>
      <c r="P55" s="23">
        <f t="shared" si="31"/>
        <v>265.03333333333336</v>
      </c>
      <c r="Q55" s="23">
        <f t="shared" si="31"/>
        <v>264.86666666666673</v>
      </c>
      <c r="R55" s="23">
        <f t="shared" si="31"/>
        <v>264.73333333333335</v>
      </c>
      <c r="S55" s="23">
        <f t="shared" si="31"/>
        <v>264.53333333333336</v>
      </c>
      <c r="T55" s="23">
        <f t="shared" si="31"/>
        <v>264.20000000000005</v>
      </c>
      <c r="U55" s="23">
        <f t="shared" si="31"/>
        <v>263.9666666666667</v>
      </c>
      <c r="V55" s="3"/>
      <c r="W55" s="31">
        <f t="shared" si="32"/>
        <v>1.1999999999999886</v>
      </c>
      <c r="X55" s="3"/>
      <c r="Y55" s="3"/>
      <c r="Z55" s="7">
        <v>6</v>
      </c>
      <c r="AA55" s="23">
        <f t="shared" si="33"/>
        <v>2.1333333333333333</v>
      </c>
      <c r="AB55" s="23">
        <f t="shared" si="33"/>
        <v>4.3333333333333339</v>
      </c>
      <c r="AC55" s="23">
        <f t="shared" ref="AC55" si="46">(AC15+AC28+AC41)/3</f>
        <v>5.8</v>
      </c>
      <c r="AD55" s="23">
        <f t="shared" ref="AD55" si="47">(AD15+AD28+AD41)/3</f>
        <v>3.6666666666666665</v>
      </c>
      <c r="AE55" s="3"/>
      <c r="AF55" s="3"/>
    </row>
    <row r="56" spans="1:32" ht="13.5" thickBot="1" x14ac:dyDescent="0.25">
      <c r="A56" s="3"/>
      <c r="B56" s="6">
        <v>7</v>
      </c>
      <c r="C56" s="6" t="s">
        <v>33</v>
      </c>
      <c r="D56" s="5">
        <f t="shared" ref="D56:J56" si="48">(D16+D29+D42)/3</f>
        <v>326</v>
      </c>
      <c r="E56" s="5">
        <f t="shared" si="48"/>
        <v>325.86666666666667</v>
      </c>
      <c r="F56" s="5">
        <f t="shared" si="48"/>
        <v>325.7</v>
      </c>
      <c r="G56" s="5">
        <f t="shared" si="48"/>
        <v>325.5</v>
      </c>
      <c r="H56" s="5">
        <f t="shared" si="48"/>
        <v>325.33333333333331</v>
      </c>
      <c r="I56" s="5">
        <f t="shared" si="48"/>
        <v>325</v>
      </c>
      <c r="J56" s="5">
        <f t="shared" si="48"/>
        <v>324.66666666666669</v>
      </c>
      <c r="K56" s="3"/>
      <c r="L56" s="3"/>
      <c r="M56" s="6">
        <v>7</v>
      </c>
      <c r="N56" s="6" t="s">
        <v>33</v>
      </c>
      <c r="O56" s="5">
        <f t="shared" si="31"/>
        <v>264.76666666666665</v>
      </c>
      <c r="P56" s="5">
        <f t="shared" si="31"/>
        <v>264.63333333333338</v>
      </c>
      <c r="Q56" s="5">
        <f t="shared" si="31"/>
        <v>264.4666666666667</v>
      </c>
      <c r="R56" s="5">
        <f t="shared" si="31"/>
        <v>264.26666666666671</v>
      </c>
      <c r="S56" s="5">
        <f t="shared" si="31"/>
        <v>264.09999999999997</v>
      </c>
      <c r="T56" s="5">
        <f t="shared" si="31"/>
        <v>263.76666666666671</v>
      </c>
      <c r="U56" s="5">
        <f t="shared" si="31"/>
        <v>263.43333333333339</v>
      </c>
      <c r="V56" s="3"/>
      <c r="W56" s="31">
        <f t="shared" si="32"/>
        <v>1.3333333333333144</v>
      </c>
      <c r="X56" s="3"/>
      <c r="Y56" s="3"/>
      <c r="Z56" s="6">
        <v>8</v>
      </c>
      <c r="AA56" s="5">
        <f t="shared" si="33"/>
        <v>2.2333333333333329</v>
      </c>
      <c r="AB56" s="5">
        <f t="shared" si="33"/>
        <v>4.833333333333333</v>
      </c>
      <c r="AC56" s="5">
        <f t="shared" ref="AC56" si="49">(AC16+AC29+AC42)/3</f>
        <v>5.8666666666666671</v>
      </c>
      <c r="AD56" s="5">
        <f t="shared" ref="AD56" si="50">(AD16+AD29+AD42)/3</f>
        <v>3.6333333333333333</v>
      </c>
      <c r="AE56" s="3"/>
      <c r="AF56" s="3"/>
    </row>
    <row r="57" spans="1:32" ht="13.5" thickBot="1" x14ac:dyDescent="0.25">
      <c r="A57" s="3"/>
      <c r="B57" s="7">
        <v>8</v>
      </c>
      <c r="C57" s="7" t="s">
        <v>34</v>
      </c>
      <c r="D57" s="23">
        <f t="shared" ref="D57:J57" si="51">(D17+D30+D43)/3</f>
        <v>325.7</v>
      </c>
      <c r="E57" s="23">
        <f t="shared" si="51"/>
        <v>325.56666666666666</v>
      </c>
      <c r="F57" s="23">
        <f t="shared" si="51"/>
        <v>325.53333333333336</v>
      </c>
      <c r="G57" s="23">
        <f t="shared" si="51"/>
        <v>325.53333333333336</v>
      </c>
      <c r="H57" s="23">
        <f t="shared" si="51"/>
        <v>325.53333333333336</v>
      </c>
      <c r="I57" s="23">
        <f t="shared" si="51"/>
        <v>325.4666666666667</v>
      </c>
      <c r="J57" s="23">
        <f t="shared" si="51"/>
        <v>325.4666666666667</v>
      </c>
      <c r="K57" s="3"/>
      <c r="L57" s="3"/>
      <c r="M57" s="7">
        <v>8</v>
      </c>
      <c r="N57" s="7" t="s">
        <v>34</v>
      </c>
      <c r="O57" s="23">
        <f t="shared" si="31"/>
        <v>264.73333333333335</v>
      </c>
      <c r="P57" s="23">
        <f t="shared" si="31"/>
        <v>264.59999999999997</v>
      </c>
      <c r="Q57" s="23">
        <f t="shared" si="31"/>
        <v>264.56666666666666</v>
      </c>
      <c r="R57" s="23">
        <f t="shared" si="31"/>
        <v>264.56666666666666</v>
      </c>
      <c r="S57" s="23">
        <f t="shared" si="31"/>
        <v>264.56666666666666</v>
      </c>
      <c r="T57" s="23">
        <f t="shared" si="31"/>
        <v>264.5</v>
      </c>
      <c r="U57" s="23">
        <f t="shared" si="31"/>
        <v>264.5</v>
      </c>
      <c r="V57" s="3"/>
      <c r="W57" s="31">
        <f t="shared" si="32"/>
        <v>0.23333333333332953</v>
      </c>
      <c r="X57" s="3"/>
      <c r="Y57" s="3"/>
      <c r="Z57" s="7">
        <v>9</v>
      </c>
      <c r="AA57" s="23">
        <f t="shared" si="33"/>
        <v>2.1999999999999997</v>
      </c>
      <c r="AB57" s="23">
        <f t="shared" si="33"/>
        <v>2.2333333333333334</v>
      </c>
      <c r="AC57" s="23">
        <f t="shared" ref="AC57" si="52">(AC17+AC30+AC43)/3</f>
        <v>2.2666666666666671</v>
      </c>
      <c r="AD57" s="23">
        <f t="shared" ref="AD57" si="53">(AD17+AD30+AD43)/3</f>
        <v>6.6666666666666721E-2</v>
      </c>
      <c r="AE57" s="3"/>
      <c r="AF57" s="3"/>
    </row>
    <row r="58" spans="1:32" ht="13.5" thickBot="1" x14ac:dyDescent="0.25">
      <c r="A58" s="3"/>
      <c r="B58" s="6">
        <v>9</v>
      </c>
      <c r="C58" s="6" t="s">
        <v>35</v>
      </c>
      <c r="D58" s="5">
        <f t="shared" ref="D58:J58" si="54">(D18+D31+D44)/3</f>
        <v>323.7</v>
      </c>
      <c r="E58" s="5">
        <f t="shared" si="54"/>
        <v>323.59999999999997</v>
      </c>
      <c r="F58" s="5">
        <f t="shared" si="54"/>
        <v>323.46666666666664</v>
      </c>
      <c r="G58" s="5">
        <f t="shared" si="54"/>
        <v>323.26666666666665</v>
      </c>
      <c r="H58" s="5">
        <f t="shared" si="54"/>
        <v>323.10000000000002</v>
      </c>
      <c r="I58" s="5">
        <f t="shared" si="54"/>
        <v>322.86666666666667</v>
      </c>
      <c r="J58" s="5">
        <f t="shared" si="54"/>
        <v>322.63333333333338</v>
      </c>
      <c r="K58" s="3"/>
      <c r="L58" s="3"/>
      <c r="M58" s="6">
        <v>9</v>
      </c>
      <c r="N58" s="6" t="s">
        <v>35</v>
      </c>
      <c r="O58" s="5">
        <f t="shared" si="31"/>
        <v>265.16666666666669</v>
      </c>
      <c r="P58" s="5">
        <f t="shared" si="31"/>
        <v>265.06666666666666</v>
      </c>
      <c r="Q58" s="5">
        <f t="shared" si="31"/>
        <v>264.93333333333334</v>
      </c>
      <c r="R58" s="5">
        <f t="shared" si="31"/>
        <v>264.73333333333335</v>
      </c>
      <c r="S58" s="5">
        <f t="shared" ref="S58:U58" si="55">(S18+S31+S44)/3</f>
        <v>264.56666666666666</v>
      </c>
      <c r="T58" s="5">
        <f t="shared" si="55"/>
        <v>264.33333333333331</v>
      </c>
      <c r="U58" s="5">
        <f t="shared" si="55"/>
        <v>264.09999999999997</v>
      </c>
      <c r="V58" s="3"/>
      <c r="W58" s="31">
        <f t="shared" si="32"/>
        <v>1.0666666666666818</v>
      </c>
      <c r="X58" s="3"/>
      <c r="Y58" s="3"/>
      <c r="Z58" s="6">
        <v>10</v>
      </c>
      <c r="AA58" s="5">
        <f t="shared" si="33"/>
        <v>2.1999999999999997</v>
      </c>
      <c r="AB58" s="5">
        <f t="shared" si="33"/>
        <v>3.8666666666666667</v>
      </c>
      <c r="AC58" s="5">
        <f t="shared" ref="AC58" si="56">(AC18+AC31+AC44)/3</f>
        <v>5.4333333333333336</v>
      </c>
      <c r="AD58" s="5">
        <f t="shared" ref="AD58" si="57">(AD18+AD31+AD44)/3</f>
        <v>3.2333333333333329</v>
      </c>
      <c r="AE58" s="3"/>
      <c r="AF58" s="3"/>
    </row>
    <row r="59" spans="1:32" ht="13.5" thickBot="1" x14ac:dyDescent="0.25">
      <c r="A59" s="3"/>
      <c r="B59" s="7"/>
      <c r="C59" s="7"/>
      <c r="D59" s="23"/>
      <c r="E59" s="23"/>
      <c r="F59" s="23"/>
      <c r="G59" s="23"/>
      <c r="H59" s="23"/>
      <c r="I59" s="23"/>
      <c r="J59" s="23"/>
      <c r="K59" s="3"/>
      <c r="L59" s="3"/>
      <c r="M59" s="7"/>
      <c r="N59" s="7"/>
      <c r="O59" s="23"/>
      <c r="P59" s="23"/>
      <c r="Q59" s="23"/>
      <c r="R59" s="23"/>
      <c r="S59" s="23"/>
      <c r="T59" s="23"/>
      <c r="U59" s="23"/>
      <c r="V59" s="3"/>
      <c r="W59" s="31"/>
      <c r="X59" s="3"/>
      <c r="Y59" s="3"/>
      <c r="Z59" s="7"/>
      <c r="AA59" s="23"/>
      <c r="AB59" s="23"/>
      <c r="AC59" s="23"/>
      <c r="AD59" s="23"/>
      <c r="AE59" s="3"/>
      <c r="AF59" s="3"/>
    </row>
    <row r="60" spans="1:32" ht="13.5" thickBot="1" x14ac:dyDescent="0.25">
      <c r="A60" s="3"/>
      <c r="B60" s="6">
        <v>10</v>
      </c>
      <c r="C60" s="6" t="s">
        <v>1</v>
      </c>
      <c r="D60" s="5">
        <f t="shared" ref="D60:J60" si="58">(D20+D33+D46)/3</f>
        <v>323.3</v>
      </c>
      <c r="E60" s="5">
        <f t="shared" si="58"/>
        <v>323.16666666666669</v>
      </c>
      <c r="F60" s="5">
        <f t="shared" si="58"/>
        <v>323.0333333333333</v>
      </c>
      <c r="G60" s="5">
        <f t="shared" si="58"/>
        <v>322.90000000000003</v>
      </c>
      <c r="H60" s="5">
        <f t="shared" si="58"/>
        <v>322.7</v>
      </c>
      <c r="I60" s="5">
        <f t="shared" si="58"/>
        <v>322.5</v>
      </c>
      <c r="J60" s="5">
        <f>(J20+J33+J46)/3</f>
        <v>322.3</v>
      </c>
      <c r="K60" s="3"/>
      <c r="L60" s="3"/>
      <c r="M60" s="6">
        <v>10</v>
      </c>
      <c r="N60" s="6" t="s">
        <v>1</v>
      </c>
      <c r="O60" s="5">
        <f t="shared" si="31"/>
        <v>264.10000000000002</v>
      </c>
      <c r="P60" s="5">
        <f t="shared" ref="P60:U60" si="59">(P20+P33+P46)/3</f>
        <v>263.96666666666664</v>
      </c>
      <c r="Q60" s="5">
        <f t="shared" si="59"/>
        <v>263.83333333333331</v>
      </c>
      <c r="R60" s="5">
        <f t="shared" si="59"/>
        <v>263.70000000000005</v>
      </c>
      <c r="S60" s="5">
        <f t="shared" si="59"/>
        <v>263.50000000000006</v>
      </c>
      <c r="T60" s="5">
        <f t="shared" si="59"/>
        <v>263.3</v>
      </c>
      <c r="U60" s="5">
        <f t="shared" si="59"/>
        <v>263.09999999999997</v>
      </c>
      <c r="V60" s="3"/>
      <c r="W60" s="31">
        <f t="shared" si="32"/>
        <v>1.0000000000000189</v>
      </c>
      <c r="X60" s="3"/>
      <c r="Y60" s="3"/>
      <c r="Z60" s="6">
        <v>11</v>
      </c>
      <c r="AA60" s="5">
        <f t="shared" si="33"/>
        <v>2.1999999999999997</v>
      </c>
      <c r="AB60" s="5">
        <f t="shared" si="33"/>
        <v>4.5</v>
      </c>
      <c r="AC60" s="5">
        <f t="shared" ref="AC60" si="60">(AC20+AC33+AC46)/3</f>
        <v>5.833333333333333</v>
      </c>
      <c r="AD60" s="5">
        <f t="shared" ref="AD60" si="61">(AD20+AD33+AD46)/3</f>
        <v>3.6333333333333333</v>
      </c>
      <c r="AE60" s="3"/>
      <c r="AF60" s="3"/>
    </row>
    <row r="61" spans="1:3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</sheetData>
  <mergeCells count="1"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2021-10-24T16:51:24Z</dcterms:created>
  <dcterms:modified xsi:type="dcterms:W3CDTF">2021-11-18T17:15:26Z</dcterms:modified>
</cp:coreProperties>
</file>